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ДЮСШ 2" sheetId="1" r:id="rId1"/>
  </sheets>
  <definedNames/>
  <calcPr fullCalcOnLoad="1"/>
</workbook>
</file>

<file path=xl/sharedStrings.xml><?xml version="1.0" encoding="utf-8"?>
<sst xmlns="http://schemas.openxmlformats.org/spreadsheetml/2006/main" count="247" uniqueCount="194">
  <si>
    <t>II. Показатели финансового состояния учреждения.</t>
  </si>
  <si>
    <t>Наименование показателя</t>
  </si>
  <si>
    <t>Сумма</t>
  </si>
  <si>
    <t xml:space="preserve">I. Нефинансовые активы, всего:                                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</si>
  <si>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</si>
  <si>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</si>
  <si>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</si>
  <si>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</si>
  <si>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</si>
  <si>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</si>
  <si>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</si>
  <si>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       имущества,        приобретенного        муниципальным учреждением   за   счет   выделенных   собственником   имущества учреждения средств</t>
  </si>
  <si>
    <t>1.1.3.</t>
  </si>
  <si>
    <t>Стоимость       имущества,       приобретенного      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</si>
  <si>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</si>
  <si>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</si>
  <si>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</si>
  <si>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    балансовая     стоимость     движимого    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</si>
  <si>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</si>
  <si>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</si>
  <si>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</si>
  <si>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</si>
  <si>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 Финансовые активы, всего</t>
  </si>
  <si>
    <t>2.1.</t>
  </si>
  <si>
    <t>Дебиторская   задолженность   по   доходам,   полученным   за   счет средств муниципального бюджета</t>
  </si>
  <si>
    <t>2.2.</t>
  </si>
  <si>
    <t>Дебиторская задолженность по выданным авансам, полученным за счет средств муниципального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</si>
  <si>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</si>
  <si>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</si>
  <si>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</si>
  <si>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</si>
  <si>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</si>
  <si>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</si>
  <si>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</si>
  <si>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</si>
  <si>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</si>
  <si>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</si>
  <si>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</si>
  <si>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</si>
  <si>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</si>
  <si>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</si>
  <si>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</si>
  <si>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</si>
  <si>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</si>
  <si>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</si>
  <si>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</si>
  <si>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</si>
  <si>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</si>
  <si>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</si>
  <si>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</si>
  <si>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</si>
  <si>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но выданным авансам на транспортные услуги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</si>
  <si>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</si>
  <si>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</si>
  <si>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</si>
  <si>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</si>
  <si>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</si>
  <si>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</si>
  <si>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</si>
  <si>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</si>
  <si>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 xml:space="preserve">III. Обязательства, всего                                       </t>
  </si>
  <si>
    <t>3.1.</t>
  </si>
  <si>
    <t>Просроченная кредиторская задолженность</t>
  </si>
  <si>
    <t>3.2.</t>
  </si>
  <si>
    <t>Кредиторская   задолженность   по   расчетам   с   поставщиками   и подрядчиками за счет средств муниципального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</si>
  <si>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</si>
  <si>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</si>
  <si>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</si>
  <si>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</si>
  <si>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</si>
  <si>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</si>
  <si>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</si>
  <si>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</si>
  <si>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</si>
  <si>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</si>
  <si>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</si>
  <si>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</si>
  <si>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</si>
  <si>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</si>
  <si>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</si>
  <si>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</si>
  <si>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</si>
  <si>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</si>
  <si>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</si>
  <si>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</si>
  <si>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</si>
  <si>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</si>
  <si>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</si>
  <si>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</si>
  <si>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</si>
  <si>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</si>
  <si>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</si>
  <si>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  задолженность   по   расчетам   с   поставщиками  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</si>
  <si>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</si>
  <si>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</si>
  <si>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</si>
  <si>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</si>
  <si>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</si>
  <si>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</si>
  <si>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</si>
  <si>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</si>
  <si>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</si>
  <si>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</si>
  <si>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по приобретению ценных бумаг</t>
  </si>
  <si>
    <t>3.3.11.</t>
  </si>
  <si>
    <t>3.3.12.</t>
  </si>
  <si>
    <t>3.3.13.</t>
  </si>
  <si>
    <t xml:space="preserve">III. Показатели по поступлениям и выплатам учреждения                                   </t>
  </si>
  <si>
    <t>Код по бюджетной классификации операции сектора муниципального управления</t>
  </si>
  <si>
    <t>Всего</t>
  </si>
  <si>
    <t>в том числе</t>
  </si>
  <si>
    <t>Субсидии на выполнение муниципального задания</t>
  </si>
  <si>
    <t>Субсидии на иные цели</t>
  </si>
  <si>
    <t>Поступления от иной приносящей доход деятельности</t>
  </si>
  <si>
    <t>средства муниципального бюджета</t>
  </si>
  <si>
    <t>средства областного бюджета</t>
  </si>
  <si>
    <t>кредиторская задолженность</t>
  </si>
  <si>
    <t>Планируемый остаток средств на начало планируемого года</t>
  </si>
  <si>
    <t>X</t>
  </si>
  <si>
    <t>Поступления, всего: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</si>
  <si>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</si>
  <si>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</si>
  <si>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</si>
  <si>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</si>
  <si>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</si>
  <si>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</si>
  <si>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</si>
  <si>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</si>
  <si>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</si>
  <si>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</si>
  <si>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</si>
  <si>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</si>
  <si>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</si>
  <si>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</si>
  <si>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</si>
  <si>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</si>
  <si>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</si>
  <si>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</si>
  <si>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</si>
  <si>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</si>
  <si>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</si>
  <si>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</si>
  <si>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</si>
  <si>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</si>
  <si>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</si>
  <si>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</si>
  <si>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</si>
  <si>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</si>
  <si>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</si>
  <si>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(уполномоченное лицо)</t>
  </si>
  <si>
    <t>Главный бухгалтер муниципального учреждения</t>
  </si>
  <si>
    <t>(подразделения)                                                                             (подпись           расшифровка подписи)</t>
  </si>
  <si>
    <t xml:space="preserve">                                                                                                               (подпись   расшифровка подписи)</t>
  </si>
  <si>
    <t>Приложение  к порядку составления и утверждения плана финансово-хозяйственной деятедльности муниципальных бюджетных учреждений, находящихся в ведении Управления образования администрации муниципального образвоания «Карсунский район», утвержденному приказом Управления образования администарции муниципального образования «Карсунский район»   от «22_»ноября  2010 № 351</t>
  </si>
  <si>
    <t xml:space="preserve">УТВЕРЖДАЮ </t>
  </si>
  <si>
    <t>Начальник Муниципального казённого учреждения</t>
  </si>
  <si>
    <t>«Управление администрации муниципального образования</t>
  </si>
  <si>
    <t>(наименование должности  лица, утверждающего документ)</t>
  </si>
  <si>
    <t>"Карсунский район" Ульяновской области</t>
  </si>
  <si>
    <t>Начальник МКУ "Управления образования"</t>
  </si>
  <si>
    <t>План финансово-хозяйственной деятельности</t>
  </si>
  <si>
    <t>ИНН/КПП</t>
  </si>
  <si>
    <t>Ед.измерения:руб.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</si>
  <si>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</si>
  <si>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</si>
  <si>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1.1 Цели деятельности муниципального бюджетного учреждения:</t>
  </si>
  <si>
    <t xml:space="preserve"> -формирование общей культуры личности обучающихся</t>
  </si>
  <si>
    <t xml:space="preserve"> -адаптация учащихся к жизни в обществе</t>
  </si>
  <si>
    <t xml:space="preserve"> -воспитание гражданственности, трудолюбия, уважения к правам и свободам человека, любви к окружающей природе, Родине, семье</t>
  </si>
  <si>
    <t xml:space="preserve"> -формирование здорового образа жизни</t>
  </si>
  <si>
    <t>1.сведения о деятельности муниципального учреждения</t>
  </si>
  <si>
    <t>1.2 Виды деятельности муниципального учреждения:</t>
  </si>
  <si>
    <t xml:space="preserve">                                                                                                          (подпись   расшифровка подписи)</t>
  </si>
  <si>
    <t xml:space="preserve">  </t>
  </si>
  <si>
    <t>_____________________А.В.Кулёмин</t>
  </si>
  <si>
    <t>Муниципальное бюджетное дошкольное образование учреждение  
Детский сад № 1 «Ягодка» р.п.Карсун</t>
  </si>
  <si>
    <t>7307003639/730701001</t>
  </si>
  <si>
    <t xml:space="preserve">Россия,433210,  Ульяновская область, Карсунский район,  р.п. Карсун, ул. 
 ул. Октябрьская 33
</t>
  </si>
  <si>
    <t xml:space="preserve">Муниципальное казенное учреждение «Управление образования администрации  муниципального образования «Карсунский район»
</t>
  </si>
  <si>
    <t>-индивидуальное или групповое обучение по программам дошкольного образования детей, не посещающих дошкольные образовательные учреждения;</t>
  </si>
  <si>
    <t xml:space="preserve">-группа выходного дня с кратковременным пребыванием </t>
  </si>
  <si>
    <t>-группа кратковременного пребывания</t>
  </si>
  <si>
    <t>- познавательно - речевого ( обучение грамоте, развитие логического мышления)</t>
  </si>
  <si>
    <t>-художественно-эстетическое (пение, хореография, рисование, лепка)</t>
  </si>
  <si>
    <t xml:space="preserve"> -спортивного (ритмика, корригирующая гимнастика)</t>
  </si>
  <si>
    <t>-других ,не запрещенных действующим законодательством.</t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</si>
  <si>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Перечень услуг  (работ), осуществляемых на платной основе могут оказываться по направлениям:</t>
    </r>
  </si>
  <si>
    <t>Главный бухгалтер                                                                                                                                   Исхаков Р.А.</t>
  </si>
  <si>
    <t>Заведующая                                                                                                                                             Шипова Л.Н.</t>
  </si>
  <si>
    <t xml:space="preserve">1.4 Балансовая стоимость недвижимого имущества - 710411,00, в том числе здание 696411,00, ограждение -14000,00                                                                                          </t>
  </si>
  <si>
    <t>25 декабря 2015</t>
  </si>
  <si>
    <t>на 2016 год</t>
  </si>
  <si>
    <t>25.12.2015г.</t>
  </si>
  <si>
    <t xml:space="preserve"> -дошкольная образовательная организация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</si>
</sst>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24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left"/>
    </xf>
    <xf numFmtId="2" fontId="21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24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0" fontId="21" fillId="24" borderId="10" xfId="0" applyFont="1" applyFill="1" applyBorder="1" applyAlignment="1">
      <alignment horizontal="left" wrapText="1"/>
    </xf>
    <xf numFmtId="4" fontId="22" fillId="24" borderId="10" xfId="0" applyNumberFormat="1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left" wrapText="1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 wrapText="1"/>
    </xf>
    <xf numFmtId="0" fontId="19" fillId="24" borderId="15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2" fillId="24" borderId="1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tabSelected="1" zoomScalePageLayoutView="0" workbookViewId="0" topLeftCell="A174">
      <selection activeCell="B57" sqref="B57"/>
    </sheetView>
  </sheetViews>
  <sheetFormatPr defaultColWidth="9.140625" defaultRowHeight="15"/>
  <cols>
    <col min="1" max="1" width="7.421875" style="1" customWidth="1"/>
    <col min="2" max="2" width="20.140625" style="4" customWidth="1"/>
    <col min="3" max="3" width="6.8515625" style="4" customWidth="1"/>
    <col min="4" max="4" width="10.28125" style="4" customWidth="1"/>
    <col min="5" max="5" width="10.57421875" style="4" customWidth="1"/>
    <col min="6" max="6" width="10.421875" style="4" customWidth="1"/>
    <col min="7" max="7" width="10.28125" style="4" customWidth="1"/>
    <col min="8" max="8" width="8.7109375" style="5" customWidth="1"/>
    <col min="9" max="9" width="6.140625" style="5" customWidth="1"/>
    <col min="10" max="10" width="9.140625" style="5" customWidth="1"/>
    <col min="11" max="11" width="8.00390625" style="5" customWidth="1"/>
    <col min="12" max="12" width="10.57421875" style="1" hidden="1" customWidth="1"/>
    <col min="13" max="23" width="9.140625" style="1" customWidth="1"/>
  </cols>
  <sheetData>
    <row r="1" spans="7:11" ht="15.75">
      <c r="G1" s="47" t="s">
        <v>153</v>
      </c>
      <c r="H1" s="47"/>
      <c r="I1" s="47"/>
      <c r="J1" s="47"/>
      <c r="K1" s="47"/>
    </row>
    <row r="2" spans="7:11" ht="15.75">
      <c r="G2" s="47"/>
      <c r="H2" s="47"/>
      <c r="I2" s="47"/>
      <c r="J2" s="47"/>
      <c r="K2" s="47"/>
    </row>
    <row r="3" spans="7:11" ht="15.75">
      <c r="G3" s="47"/>
      <c r="H3" s="47"/>
      <c r="I3" s="47"/>
      <c r="J3" s="47"/>
      <c r="K3" s="47"/>
    </row>
    <row r="4" spans="1:11" ht="15.75">
      <c r="A4" s="48"/>
      <c r="B4" s="48"/>
      <c r="C4" s="48"/>
      <c r="D4" s="48"/>
      <c r="E4" s="48"/>
      <c r="G4" s="47"/>
      <c r="H4" s="47"/>
      <c r="I4" s="47"/>
      <c r="J4" s="47"/>
      <c r="K4" s="47"/>
    </row>
    <row r="5" spans="7:11" ht="15.75">
      <c r="G5" s="47"/>
      <c r="H5" s="47"/>
      <c r="I5" s="47"/>
      <c r="J5" s="47"/>
      <c r="K5" s="47"/>
    </row>
    <row r="6" spans="2:11" ht="15.75">
      <c r="B6" s="8"/>
      <c r="C6" s="8"/>
      <c r="D6" s="8"/>
      <c r="E6" s="8"/>
      <c r="G6" s="47"/>
      <c r="H6" s="47"/>
      <c r="I6" s="47"/>
      <c r="J6" s="47"/>
      <c r="K6" s="47"/>
    </row>
    <row r="7" spans="3:11" ht="15.75">
      <c r="C7" s="8"/>
      <c r="D7" s="8"/>
      <c r="E7" s="8"/>
      <c r="G7" s="47"/>
      <c r="H7" s="47"/>
      <c r="I7" s="47"/>
      <c r="J7" s="47"/>
      <c r="K7" s="47"/>
    </row>
    <row r="8" spans="1:11" ht="15.75">
      <c r="A8" s="48"/>
      <c r="B8" s="48"/>
      <c r="C8" s="48"/>
      <c r="D8" s="48"/>
      <c r="E8" s="48"/>
      <c r="G8" s="47"/>
      <c r="H8" s="47"/>
      <c r="I8" s="47"/>
      <c r="J8" s="47"/>
      <c r="K8" s="47"/>
    </row>
    <row r="9" spans="7:11" ht="15.75">
      <c r="G9" s="47"/>
      <c r="H9" s="47"/>
      <c r="I9" s="47"/>
      <c r="J9" s="47"/>
      <c r="K9" s="47"/>
    </row>
    <row r="11" spans="8:11" ht="15.75">
      <c r="H11" s="4"/>
      <c r="I11" s="4"/>
      <c r="J11" s="4"/>
      <c r="K11" s="7" t="s">
        <v>154</v>
      </c>
    </row>
    <row r="12" spans="8:11" ht="15.75">
      <c r="H12" s="4"/>
      <c r="I12" s="4"/>
      <c r="J12" s="4"/>
      <c r="K12" s="7" t="s">
        <v>155</v>
      </c>
    </row>
    <row r="13" spans="8:11" ht="15.75">
      <c r="H13" s="4"/>
      <c r="I13" s="4"/>
      <c r="J13" s="4"/>
      <c r="K13" s="7" t="s">
        <v>156</v>
      </c>
    </row>
    <row r="14" spans="6:11" ht="15.75">
      <c r="F14" s="10" t="s">
        <v>158</v>
      </c>
      <c r="H14" s="4"/>
      <c r="I14" s="4"/>
      <c r="J14" s="4"/>
      <c r="K14" s="4"/>
    </row>
    <row r="16" spans="6:11" ht="15.75">
      <c r="F16" s="21" t="s">
        <v>159</v>
      </c>
      <c r="G16" s="21"/>
      <c r="H16" s="21"/>
      <c r="I16" s="21"/>
      <c r="J16" s="21"/>
      <c r="K16" s="21"/>
    </row>
    <row r="17" ht="15.75">
      <c r="F17" s="8" t="s">
        <v>157</v>
      </c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15.75">
      <c r="F19" s="4" t="s">
        <v>174</v>
      </c>
    </row>
    <row r="20" ht="15.75">
      <c r="H20" s="9" t="s">
        <v>190</v>
      </c>
    </row>
    <row r="23" ht="15.75">
      <c r="D23" s="4" t="s">
        <v>160</v>
      </c>
    </row>
    <row r="24" ht="15.75">
      <c r="E24" s="4" t="s">
        <v>191</v>
      </c>
    </row>
    <row r="25" spans="2:11" ht="35.25" customHeight="1">
      <c r="B25" s="55" t="s">
        <v>175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2:9" ht="15.75">
      <c r="B26" s="49"/>
      <c r="C26" s="49"/>
      <c r="D26" s="49"/>
      <c r="E26" s="49"/>
      <c r="F26" s="49"/>
      <c r="G26" s="49"/>
      <c r="H26" s="49"/>
      <c r="I26" s="49"/>
    </row>
    <row r="28" spans="1:4" ht="15.75">
      <c r="A28" s="22" t="s">
        <v>161</v>
      </c>
      <c r="B28" s="10"/>
      <c r="C28" s="10" t="s">
        <v>176</v>
      </c>
      <c r="D28" s="10"/>
    </row>
    <row r="30" ht="15.75">
      <c r="A30" s="22" t="s">
        <v>162</v>
      </c>
    </row>
    <row r="32" spans="1:10" ht="38.25" customHeight="1">
      <c r="A32" s="50" t="s">
        <v>163</v>
      </c>
      <c r="B32" s="50"/>
      <c r="D32" s="50" t="s">
        <v>178</v>
      </c>
      <c r="E32" s="50"/>
      <c r="F32" s="50"/>
      <c r="G32" s="50"/>
      <c r="H32" s="50"/>
      <c r="I32" s="50"/>
      <c r="J32" s="50"/>
    </row>
    <row r="34" spans="1:10" ht="39" customHeight="1">
      <c r="A34" s="50" t="s">
        <v>164</v>
      </c>
      <c r="B34" s="50"/>
      <c r="C34" s="50"/>
      <c r="D34" s="50" t="s">
        <v>177</v>
      </c>
      <c r="E34" s="50"/>
      <c r="F34" s="50"/>
      <c r="G34" s="50"/>
      <c r="H34" s="50"/>
      <c r="I34" s="50"/>
      <c r="J34" s="50"/>
    </row>
    <row r="37" spans="2:7" ht="15.75">
      <c r="B37" s="10" t="s">
        <v>170</v>
      </c>
      <c r="C37" s="10"/>
      <c r="D37" s="10"/>
      <c r="E37" s="10"/>
      <c r="F37" s="10"/>
      <c r="G37" s="10"/>
    </row>
    <row r="38" spans="2:7" ht="15.75">
      <c r="B38" s="10"/>
      <c r="C38" s="10"/>
      <c r="D38" s="10"/>
      <c r="E38" s="10"/>
      <c r="F38" s="10"/>
      <c r="G38" s="10"/>
    </row>
    <row r="39" spans="2:7" ht="15.75">
      <c r="B39" s="10" t="s">
        <v>165</v>
      </c>
      <c r="C39" s="10"/>
      <c r="D39" s="10"/>
      <c r="E39" s="10"/>
      <c r="F39" s="10"/>
      <c r="G39" s="10"/>
    </row>
    <row r="40" spans="2:7" ht="15.75">
      <c r="B40" s="10" t="s">
        <v>166</v>
      </c>
      <c r="C40" s="10"/>
      <c r="D40" s="10"/>
      <c r="E40" s="10"/>
      <c r="F40" s="10"/>
      <c r="G40" s="10"/>
    </row>
    <row r="41" spans="2:7" ht="15.75">
      <c r="B41" s="10" t="s">
        <v>167</v>
      </c>
      <c r="C41" s="10"/>
      <c r="D41" s="10"/>
      <c r="E41" s="10"/>
      <c r="F41" s="10"/>
      <c r="G41" s="10"/>
    </row>
    <row r="42" spans="2:7" ht="15.75" customHeight="1">
      <c r="B42" s="50" t="s">
        <v>168</v>
      </c>
      <c r="C42" s="50"/>
      <c r="D42" s="50"/>
      <c r="E42" s="50"/>
      <c r="F42" s="50"/>
      <c r="G42" s="50"/>
    </row>
    <row r="43" spans="2:7" ht="15.75">
      <c r="B43" s="50"/>
      <c r="C43" s="50"/>
      <c r="D43" s="50"/>
      <c r="E43" s="50"/>
      <c r="F43" s="50"/>
      <c r="G43" s="50"/>
    </row>
    <row r="44" spans="2:7" ht="15.75">
      <c r="B44" s="10" t="s">
        <v>169</v>
      </c>
      <c r="C44" s="10"/>
      <c r="D44" s="10"/>
      <c r="E44" s="10"/>
      <c r="F44" s="10"/>
      <c r="G44" s="10"/>
    </row>
    <row r="45" spans="2:7" ht="15.75">
      <c r="B45" s="10"/>
      <c r="C45" s="10"/>
      <c r="D45" s="10"/>
      <c r="E45" s="10"/>
      <c r="F45" s="10"/>
      <c r="G45" s="10"/>
    </row>
    <row r="46" spans="2:4" ht="15.75">
      <c r="B46" s="10" t="s">
        <v>171</v>
      </c>
      <c r="C46" s="10"/>
      <c r="D46" s="10"/>
    </row>
    <row r="47" spans="2:4" ht="15.75">
      <c r="B47" s="10" t="s">
        <v>193</v>
      </c>
      <c r="C47" s="10"/>
      <c r="D47" s="10"/>
    </row>
    <row r="48" spans="2:4" ht="15.75">
      <c r="B48" s="10"/>
      <c r="C48" s="10"/>
      <c r="D48" s="10"/>
    </row>
    <row r="49" spans="2:10" ht="15.75">
      <c r="B49" s="54" t="s">
        <v>186</v>
      </c>
      <c r="C49" s="54"/>
      <c r="D49" s="54"/>
      <c r="E49" s="54"/>
      <c r="F49" s="54"/>
      <c r="G49" s="54"/>
      <c r="H49" s="54"/>
      <c r="I49" s="54"/>
      <c r="J49" s="54"/>
    </row>
    <row r="50" spans="2:10" ht="31.5" customHeight="1">
      <c r="B50" s="50" t="s">
        <v>179</v>
      </c>
      <c r="C50" s="50"/>
      <c r="D50" s="50"/>
      <c r="E50" s="50"/>
      <c r="F50" s="50"/>
      <c r="G50" s="50"/>
      <c r="H50" s="50"/>
      <c r="I50" s="50"/>
      <c r="J50" s="50"/>
    </row>
    <row r="51" spans="2:10" ht="15.75">
      <c r="B51" s="54" t="s">
        <v>180</v>
      </c>
      <c r="C51" s="54"/>
      <c r="D51" s="54"/>
      <c r="E51" s="54"/>
      <c r="F51" s="54"/>
      <c r="G51" s="54"/>
      <c r="H51" s="54"/>
      <c r="I51" s="54"/>
      <c r="J51" s="54"/>
    </row>
    <row r="52" spans="2:10" ht="15.75">
      <c r="B52" s="54" t="s">
        <v>181</v>
      </c>
      <c r="C52" s="54"/>
      <c r="D52" s="54"/>
      <c r="E52" s="54"/>
      <c r="F52" s="54"/>
      <c r="G52" s="54"/>
      <c r="H52" s="54"/>
      <c r="I52" s="54"/>
      <c r="J52" s="54"/>
    </row>
    <row r="53" spans="2:10" ht="15.75">
      <c r="B53" s="54" t="s">
        <v>182</v>
      </c>
      <c r="C53" s="54"/>
      <c r="D53" s="54"/>
      <c r="E53" s="54"/>
      <c r="F53" s="54"/>
      <c r="G53" s="54"/>
      <c r="H53" s="54"/>
      <c r="I53" s="54"/>
      <c r="J53" s="54"/>
    </row>
    <row r="54" spans="2:10" ht="15.75">
      <c r="B54" s="54" t="s">
        <v>183</v>
      </c>
      <c r="C54" s="54"/>
      <c r="D54" s="54"/>
      <c r="E54" s="54"/>
      <c r="F54" s="54"/>
      <c r="G54" s="54"/>
      <c r="H54" s="54"/>
      <c r="I54" s="54"/>
      <c r="J54" s="54"/>
    </row>
    <row r="55" spans="2:10" ht="15.75">
      <c r="B55" s="54" t="s">
        <v>184</v>
      </c>
      <c r="C55" s="54"/>
      <c r="D55" s="54"/>
      <c r="E55" s="54"/>
      <c r="F55" s="54"/>
      <c r="G55" s="54"/>
      <c r="H55" s="54"/>
      <c r="I55" s="54"/>
      <c r="J55" s="54"/>
    </row>
    <row r="56" spans="2:10" ht="15.75">
      <c r="B56" s="54" t="s">
        <v>185</v>
      </c>
      <c r="C56" s="54"/>
      <c r="D56" s="54"/>
      <c r="E56" s="54"/>
      <c r="F56" s="54"/>
      <c r="G56" s="54"/>
      <c r="H56" s="54"/>
      <c r="I56" s="54"/>
      <c r="J56" s="54"/>
    </row>
    <row r="57" spans="2:10" ht="15.7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5.75">
      <c r="B58" s="8" t="s">
        <v>189</v>
      </c>
      <c r="C58" s="8"/>
      <c r="D58" s="8"/>
      <c r="E58" s="8"/>
      <c r="F58" s="8"/>
      <c r="G58" s="8"/>
      <c r="H58" s="8"/>
      <c r="I58" s="8"/>
      <c r="J58" s="8"/>
    </row>
    <row r="59" spans="1:23" ht="18.75" customHeight="1">
      <c r="A59" s="52" t="s">
        <v>0</v>
      </c>
      <c r="B59" s="52"/>
      <c r="C59" s="52"/>
      <c r="D59" s="52"/>
      <c r="E59" s="52"/>
      <c r="F59" s="52"/>
      <c r="G59" s="52"/>
      <c r="H59" s="53"/>
      <c r="I59" s="53"/>
      <c r="J59" s="53"/>
      <c r="K59" s="53"/>
      <c r="L59" s="53"/>
      <c r="M59"/>
      <c r="N59"/>
      <c r="O59"/>
      <c r="P59"/>
      <c r="Q59"/>
      <c r="R59"/>
      <c r="S59"/>
      <c r="T59"/>
      <c r="U59"/>
      <c r="V59"/>
      <c r="W59"/>
    </row>
    <row r="60" spans="1:23" ht="17.25" customHeight="1">
      <c r="A60" s="42" t="s">
        <v>1</v>
      </c>
      <c r="B60" s="43"/>
      <c r="C60" s="43"/>
      <c r="D60" s="43"/>
      <c r="E60" s="43"/>
      <c r="F60" s="26"/>
      <c r="G60" s="25"/>
      <c r="H60" s="44" t="s">
        <v>2</v>
      </c>
      <c r="I60" s="40"/>
      <c r="J60" s="40"/>
      <c r="K60" s="40"/>
      <c r="L60" s="40"/>
      <c r="M60"/>
      <c r="N60"/>
      <c r="O60"/>
      <c r="P60"/>
      <c r="Q60"/>
      <c r="R60"/>
      <c r="S60"/>
      <c r="T60"/>
      <c r="U60"/>
      <c r="V60"/>
      <c r="W60"/>
    </row>
    <row r="61" spans="1:23" ht="15" customHeight="1">
      <c r="A61" s="46" t="s">
        <v>3</v>
      </c>
      <c r="B61" s="46"/>
      <c r="C61" s="46"/>
      <c r="D61" s="46"/>
      <c r="E61" s="46"/>
      <c r="F61" s="46"/>
      <c r="G61" s="46"/>
      <c r="H61" s="45">
        <v>1034081</v>
      </c>
      <c r="I61" s="45"/>
      <c r="J61" s="45"/>
      <c r="K61" s="45"/>
      <c r="L61" s="45"/>
      <c r="M61"/>
      <c r="N61"/>
      <c r="O61"/>
      <c r="P61"/>
      <c r="Q61"/>
      <c r="R61"/>
      <c r="S61"/>
      <c r="T61"/>
      <c r="U61"/>
      <c r="V61"/>
      <c r="W61"/>
    </row>
    <row r="62" spans="1:23" ht="15">
      <c r="A62" s="23"/>
      <c r="B62" s="41" t="s">
        <v>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/>
      <c r="N62"/>
      <c r="O62"/>
      <c r="P62"/>
      <c r="Q62"/>
      <c r="R62"/>
      <c r="S62"/>
      <c r="T62"/>
      <c r="U62"/>
      <c r="V62"/>
      <c r="W62"/>
    </row>
    <row r="63" spans="1:23" ht="21" customHeight="1">
      <c r="A63" s="12" t="s">
        <v>5</v>
      </c>
      <c r="B63" s="37" t="s">
        <v>6</v>
      </c>
      <c r="C63" s="37"/>
      <c r="D63" s="37"/>
      <c r="E63" s="37"/>
      <c r="F63" s="37"/>
      <c r="G63" s="37"/>
      <c r="H63" s="35">
        <v>696411</v>
      </c>
      <c r="I63" s="35"/>
      <c r="J63" s="35"/>
      <c r="K63" s="35"/>
      <c r="L63" s="35"/>
      <c r="M63"/>
      <c r="N63"/>
      <c r="O63"/>
      <c r="P63"/>
      <c r="Q63"/>
      <c r="R63"/>
      <c r="S63"/>
      <c r="T63"/>
      <c r="U63"/>
      <c r="V63"/>
      <c r="W63"/>
    </row>
    <row r="64" spans="1:23" ht="15">
      <c r="A64" s="12"/>
      <c r="B64" s="37" t="s">
        <v>7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/>
      <c r="N64"/>
      <c r="O64"/>
      <c r="P64"/>
      <c r="Q64"/>
      <c r="R64"/>
      <c r="S64"/>
      <c r="T64"/>
      <c r="U64"/>
      <c r="V64"/>
      <c r="W64"/>
    </row>
    <row r="65" spans="1:23" ht="28.5" customHeight="1">
      <c r="A65" s="12" t="s">
        <v>8</v>
      </c>
      <c r="B65" s="37" t="s">
        <v>9</v>
      </c>
      <c r="C65" s="37"/>
      <c r="D65" s="37"/>
      <c r="E65" s="37"/>
      <c r="F65" s="37"/>
      <c r="G65" s="37"/>
      <c r="H65" s="35">
        <v>696411</v>
      </c>
      <c r="I65" s="35"/>
      <c r="J65" s="35"/>
      <c r="K65" s="35"/>
      <c r="L65" s="35"/>
      <c r="M65"/>
      <c r="N65"/>
      <c r="O65"/>
      <c r="P65"/>
      <c r="Q65"/>
      <c r="R65"/>
      <c r="S65"/>
      <c r="T65"/>
      <c r="U65"/>
      <c r="V65"/>
      <c r="W65"/>
    </row>
    <row r="66" spans="1:23" ht="30.75" customHeight="1">
      <c r="A66" s="23" t="s">
        <v>10</v>
      </c>
      <c r="B66" s="37" t="s">
        <v>11</v>
      </c>
      <c r="C66" s="37"/>
      <c r="D66" s="37"/>
      <c r="E66" s="37"/>
      <c r="F66" s="37"/>
      <c r="G66" s="37"/>
      <c r="H66" s="35"/>
      <c r="I66" s="35"/>
      <c r="J66" s="35"/>
      <c r="K66" s="35"/>
      <c r="L66" s="35"/>
      <c r="M66"/>
      <c r="N66"/>
      <c r="O66"/>
      <c r="P66"/>
      <c r="Q66"/>
      <c r="R66"/>
      <c r="S66"/>
      <c r="T66"/>
      <c r="U66"/>
      <c r="V66"/>
      <c r="W66"/>
    </row>
    <row r="67" spans="1:23" ht="25.5" customHeight="1">
      <c r="A67" s="23" t="s">
        <v>12</v>
      </c>
      <c r="B67" s="37" t="s">
        <v>13</v>
      </c>
      <c r="C67" s="37"/>
      <c r="D67" s="37"/>
      <c r="E67" s="37"/>
      <c r="F67" s="37"/>
      <c r="G67" s="37"/>
      <c r="H67" s="35"/>
      <c r="I67" s="35"/>
      <c r="J67" s="35"/>
      <c r="K67" s="35"/>
      <c r="L67" s="35"/>
      <c r="M67"/>
      <c r="N67"/>
      <c r="O67"/>
      <c r="P67"/>
      <c r="Q67"/>
      <c r="R67"/>
      <c r="S67"/>
      <c r="T67"/>
      <c r="U67"/>
      <c r="V67"/>
      <c r="W67"/>
    </row>
    <row r="68" spans="1:23" ht="15.75" customHeight="1">
      <c r="A68" s="23" t="s">
        <v>14</v>
      </c>
      <c r="B68" s="37" t="s">
        <v>15</v>
      </c>
      <c r="C68" s="37"/>
      <c r="D68" s="37"/>
      <c r="E68" s="37"/>
      <c r="F68" s="37"/>
      <c r="G68" s="37"/>
      <c r="H68" s="35"/>
      <c r="I68" s="35"/>
      <c r="J68" s="35"/>
      <c r="K68" s="35"/>
      <c r="L68" s="35"/>
      <c r="M68"/>
      <c r="N68"/>
      <c r="O68"/>
      <c r="P68"/>
      <c r="Q68"/>
      <c r="R68"/>
      <c r="S68"/>
      <c r="T68"/>
      <c r="U68"/>
      <c r="V68"/>
      <c r="W68"/>
    </row>
    <row r="69" spans="1:23" ht="15.75" customHeight="1">
      <c r="A69" s="23" t="s">
        <v>16</v>
      </c>
      <c r="B69" s="37" t="s">
        <v>17</v>
      </c>
      <c r="C69" s="37"/>
      <c r="D69" s="37"/>
      <c r="E69" s="37"/>
      <c r="F69" s="37"/>
      <c r="G69" s="37"/>
      <c r="H69" s="35">
        <v>441569</v>
      </c>
      <c r="I69" s="35"/>
      <c r="J69" s="35"/>
      <c r="K69" s="35"/>
      <c r="L69" s="35"/>
      <c r="M69"/>
      <c r="N69"/>
      <c r="O69"/>
      <c r="P69"/>
      <c r="Q69"/>
      <c r="R69"/>
      <c r="S69"/>
      <c r="T69"/>
      <c r="U69"/>
      <c r="V69"/>
      <c r="W69"/>
    </row>
    <row r="70" spans="1:23" ht="15">
      <c r="A70" s="12"/>
      <c r="B70" s="37" t="s">
        <v>173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/>
      <c r="N70"/>
      <c r="O70"/>
      <c r="P70"/>
      <c r="Q70"/>
      <c r="R70"/>
      <c r="S70"/>
      <c r="T70"/>
      <c r="U70"/>
      <c r="V70"/>
      <c r="W70"/>
    </row>
    <row r="71" spans="1:23" ht="15.75" customHeight="1">
      <c r="A71" s="23" t="s">
        <v>18</v>
      </c>
      <c r="B71" s="37" t="s">
        <v>19</v>
      </c>
      <c r="C71" s="37"/>
      <c r="D71" s="37"/>
      <c r="E71" s="37"/>
      <c r="F71" s="37"/>
      <c r="G71" s="37"/>
      <c r="H71" s="35"/>
      <c r="I71" s="35"/>
      <c r="J71" s="35"/>
      <c r="K71" s="35"/>
      <c r="L71" s="35"/>
      <c r="M71"/>
      <c r="N71"/>
      <c r="O71"/>
      <c r="P71"/>
      <c r="Q71"/>
      <c r="R71"/>
      <c r="S71"/>
      <c r="T71"/>
      <c r="U71"/>
      <c r="V71"/>
      <c r="W71"/>
    </row>
    <row r="72" spans="1:23" ht="15.75" customHeight="1">
      <c r="A72" s="23" t="s">
        <v>20</v>
      </c>
      <c r="B72" s="37" t="s">
        <v>21</v>
      </c>
      <c r="C72" s="37"/>
      <c r="D72" s="37"/>
      <c r="E72" s="37"/>
      <c r="F72" s="37"/>
      <c r="G72" s="37"/>
      <c r="H72" s="35"/>
      <c r="I72" s="35"/>
      <c r="J72" s="35"/>
      <c r="K72" s="35"/>
      <c r="L72" s="35"/>
      <c r="M72"/>
      <c r="N72"/>
      <c r="O72"/>
      <c r="P72"/>
      <c r="Q72"/>
      <c r="R72"/>
      <c r="S72"/>
      <c r="T72"/>
      <c r="U72"/>
      <c r="V72"/>
      <c r="W72"/>
    </row>
    <row r="73" spans="1:23" ht="15.75" customHeight="1">
      <c r="A73" s="40" t="s">
        <v>22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/>
      <c r="N73"/>
      <c r="O73"/>
      <c r="P73"/>
      <c r="Q73"/>
      <c r="R73"/>
      <c r="S73"/>
      <c r="T73"/>
      <c r="U73"/>
      <c r="V73"/>
      <c r="W73"/>
    </row>
    <row r="74" spans="1:23" ht="15.75">
      <c r="A74" s="2"/>
      <c r="B74" s="39" t="s">
        <v>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/>
      <c r="N74"/>
      <c r="O74"/>
      <c r="P74"/>
      <c r="Q74"/>
      <c r="R74"/>
      <c r="S74"/>
      <c r="T74"/>
      <c r="U74"/>
      <c r="V74"/>
      <c r="W74"/>
    </row>
    <row r="75" spans="1:23" ht="31.5" customHeight="1">
      <c r="A75" s="13" t="s">
        <v>23</v>
      </c>
      <c r="B75" s="37" t="s">
        <v>24</v>
      </c>
      <c r="C75" s="37"/>
      <c r="D75" s="37"/>
      <c r="E75" s="37"/>
      <c r="F75" s="37"/>
      <c r="G75" s="37"/>
      <c r="H75" s="35"/>
      <c r="I75" s="35"/>
      <c r="J75" s="35"/>
      <c r="K75" s="35"/>
      <c r="L75" s="35"/>
      <c r="M75"/>
      <c r="N75"/>
      <c r="O75"/>
      <c r="P75"/>
      <c r="Q75"/>
      <c r="R75"/>
      <c r="S75"/>
      <c r="T75"/>
      <c r="U75"/>
      <c r="V75"/>
      <c r="W75"/>
    </row>
    <row r="76" spans="1:23" ht="31.5" customHeight="1">
      <c r="A76" s="13" t="s">
        <v>25</v>
      </c>
      <c r="B76" s="37" t="s">
        <v>26</v>
      </c>
      <c r="C76" s="37"/>
      <c r="D76" s="37"/>
      <c r="E76" s="37"/>
      <c r="F76" s="37"/>
      <c r="G76" s="37"/>
      <c r="H76" s="35"/>
      <c r="I76" s="35"/>
      <c r="J76" s="35"/>
      <c r="K76" s="35"/>
      <c r="L76" s="35"/>
      <c r="M76"/>
      <c r="N76"/>
      <c r="O76"/>
      <c r="P76"/>
      <c r="Q76"/>
      <c r="R76"/>
      <c r="S76"/>
      <c r="T76"/>
      <c r="U76"/>
      <c r="V76"/>
      <c r="W76"/>
    </row>
    <row r="77" spans="1:23" ht="15">
      <c r="A77" s="11"/>
      <c r="B77" s="37" t="s">
        <v>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/>
      <c r="N77"/>
      <c r="O77"/>
      <c r="P77"/>
      <c r="Q77"/>
      <c r="R77"/>
      <c r="S77"/>
      <c r="T77"/>
      <c r="U77"/>
      <c r="V77"/>
      <c r="W77"/>
    </row>
    <row r="78" spans="1:23" ht="13.5" customHeight="1">
      <c r="A78" s="13" t="s">
        <v>27</v>
      </c>
      <c r="B78" s="37" t="s">
        <v>28</v>
      </c>
      <c r="C78" s="37"/>
      <c r="D78" s="37"/>
      <c r="E78" s="37"/>
      <c r="F78" s="37"/>
      <c r="G78" s="37"/>
      <c r="H78" s="35"/>
      <c r="I78" s="35"/>
      <c r="J78" s="35"/>
      <c r="K78" s="35"/>
      <c r="L78" s="35"/>
      <c r="M78"/>
      <c r="N78"/>
      <c r="O78"/>
      <c r="P78"/>
      <c r="Q78"/>
      <c r="R78"/>
      <c r="S78"/>
      <c r="T78"/>
      <c r="U78"/>
      <c r="V78"/>
      <c r="W78"/>
    </row>
    <row r="79" spans="1:23" ht="12" customHeight="1">
      <c r="A79" s="13" t="s">
        <v>29</v>
      </c>
      <c r="B79" s="37" t="s">
        <v>30</v>
      </c>
      <c r="C79" s="37"/>
      <c r="D79" s="37"/>
      <c r="E79" s="37"/>
      <c r="F79" s="37"/>
      <c r="G79" s="37"/>
      <c r="H79" s="35"/>
      <c r="I79" s="35"/>
      <c r="J79" s="35"/>
      <c r="K79" s="35"/>
      <c r="L79" s="35"/>
      <c r="M79"/>
      <c r="N79"/>
      <c r="O79"/>
      <c r="P79"/>
      <c r="Q79"/>
      <c r="R79"/>
      <c r="S79"/>
      <c r="T79"/>
      <c r="U79"/>
      <c r="V79"/>
      <c r="W79"/>
    </row>
    <row r="80" spans="1:23" ht="12.75" customHeight="1">
      <c r="A80" s="13" t="s">
        <v>31</v>
      </c>
      <c r="B80" s="37" t="s">
        <v>32</v>
      </c>
      <c r="C80" s="37"/>
      <c r="D80" s="37"/>
      <c r="E80" s="37"/>
      <c r="F80" s="37"/>
      <c r="G80" s="37"/>
      <c r="H80" s="35"/>
      <c r="I80" s="35"/>
      <c r="J80" s="35"/>
      <c r="K80" s="35"/>
      <c r="L80" s="35"/>
      <c r="M80"/>
      <c r="N80"/>
      <c r="O80"/>
      <c r="P80"/>
      <c r="Q80"/>
      <c r="R80"/>
      <c r="S80"/>
      <c r="T80"/>
      <c r="U80"/>
      <c r="V80"/>
      <c r="W80"/>
    </row>
    <row r="81" spans="1:23" ht="12" customHeight="1">
      <c r="A81" s="13" t="s">
        <v>33</v>
      </c>
      <c r="B81" s="37" t="s">
        <v>34</v>
      </c>
      <c r="C81" s="37"/>
      <c r="D81" s="37"/>
      <c r="E81" s="37"/>
      <c r="F81" s="37"/>
      <c r="G81" s="37"/>
      <c r="H81" s="35"/>
      <c r="I81" s="35"/>
      <c r="J81" s="35"/>
      <c r="K81" s="35"/>
      <c r="L81" s="35"/>
      <c r="M81"/>
      <c r="N81"/>
      <c r="O81"/>
      <c r="P81"/>
      <c r="Q81"/>
      <c r="R81"/>
      <c r="S81"/>
      <c r="T81"/>
      <c r="U81"/>
      <c r="V81"/>
      <c r="W81"/>
    </row>
    <row r="82" spans="1:23" ht="12" customHeight="1">
      <c r="A82" s="13" t="s">
        <v>35</v>
      </c>
      <c r="B82" s="37" t="s">
        <v>36</v>
      </c>
      <c r="C82" s="37"/>
      <c r="D82" s="37"/>
      <c r="E82" s="37"/>
      <c r="F82" s="37"/>
      <c r="G82" s="37"/>
      <c r="H82" s="35"/>
      <c r="I82" s="35"/>
      <c r="J82" s="35"/>
      <c r="K82" s="35"/>
      <c r="L82" s="35"/>
      <c r="M82"/>
      <c r="N82"/>
      <c r="O82"/>
      <c r="P82"/>
      <c r="Q82"/>
      <c r="R82"/>
      <c r="S82"/>
      <c r="T82"/>
      <c r="U82"/>
      <c r="V82"/>
      <c r="W82"/>
    </row>
    <row r="83" spans="1:23" ht="12.75" customHeight="1">
      <c r="A83" s="13" t="s">
        <v>37</v>
      </c>
      <c r="B83" s="37" t="s">
        <v>38</v>
      </c>
      <c r="C83" s="37"/>
      <c r="D83" s="37"/>
      <c r="E83" s="37"/>
      <c r="F83" s="37"/>
      <c r="G83" s="37"/>
      <c r="H83" s="35"/>
      <c r="I83" s="35"/>
      <c r="J83" s="35"/>
      <c r="K83" s="35"/>
      <c r="L83" s="35"/>
      <c r="M83"/>
      <c r="N83"/>
      <c r="O83"/>
      <c r="P83"/>
      <c r="Q83"/>
      <c r="R83"/>
      <c r="S83"/>
      <c r="T83"/>
      <c r="U83"/>
      <c r="V83"/>
      <c r="W83"/>
    </row>
    <row r="84" spans="1:23" ht="12" customHeight="1">
      <c r="A84" s="13" t="s">
        <v>39</v>
      </c>
      <c r="B84" s="37" t="s">
        <v>40</v>
      </c>
      <c r="C84" s="37"/>
      <c r="D84" s="37"/>
      <c r="E84" s="37"/>
      <c r="F84" s="37"/>
      <c r="G84" s="37"/>
      <c r="H84" s="35"/>
      <c r="I84" s="35"/>
      <c r="J84" s="35"/>
      <c r="K84" s="35"/>
      <c r="L84" s="35"/>
      <c r="M84"/>
      <c r="N84"/>
      <c r="O84"/>
      <c r="P84"/>
      <c r="Q84"/>
      <c r="R84"/>
      <c r="S84"/>
      <c r="T84"/>
      <c r="U84"/>
      <c r="V84"/>
      <c r="W84"/>
    </row>
    <row r="85" spans="1:23" ht="12" customHeight="1">
      <c r="A85" s="13" t="s">
        <v>41</v>
      </c>
      <c r="B85" s="37" t="s">
        <v>42</v>
      </c>
      <c r="C85" s="37"/>
      <c r="D85" s="37"/>
      <c r="E85" s="37"/>
      <c r="F85" s="37"/>
      <c r="G85" s="37"/>
      <c r="H85" s="35"/>
      <c r="I85" s="35"/>
      <c r="J85" s="35"/>
      <c r="K85" s="35"/>
      <c r="L85" s="35"/>
      <c r="M85"/>
      <c r="N85"/>
      <c r="O85"/>
      <c r="P85"/>
      <c r="Q85"/>
      <c r="R85"/>
      <c r="S85"/>
      <c r="T85"/>
      <c r="U85"/>
      <c r="V85"/>
      <c r="W85"/>
    </row>
    <row r="86" spans="1:23" ht="12.75" customHeight="1">
      <c r="A86" s="13" t="s">
        <v>43</v>
      </c>
      <c r="B86" s="37" t="s">
        <v>44</v>
      </c>
      <c r="C86" s="37"/>
      <c r="D86" s="37"/>
      <c r="E86" s="37"/>
      <c r="F86" s="37"/>
      <c r="G86" s="37"/>
      <c r="H86" s="35"/>
      <c r="I86" s="35"/>
      <c r="J86" s="35"/>
      <c r="K86" s="35"/>
      <c r="L86" s="35"/>
      <c r="M86"/>
      <c r="N86"/>
      <c r="O86"/>
      <c r="P86"/>
      <c r="Q86"/>
      <c r="R86"/>
      <c r="S86"/>
      <c r="T86"/>
      <c r="U86"/>
      <c r="V86"/>
      <c r="W86"/>
    </row>
    <row r="87" spans="1:23" ht="12" customHeight="1">
      <c r="A87" s="13" t="s">
        <v>45</v>
      </c>
      <c r="B87" s="37" t="s">
        <v>46</v>
      </c>
      <c r="C87" s="37"/>
      <c r="D87" s="37"/>
      <c r="E87" s="37"/>
      <c r="F87" s="37"/>
      <c r="G87" s="37"/>
      <c r="H87" s="35"/>
      <c r="I87" s="35"/>
      <c r="J87" s="35"/>
      <c r="K87" s="35"/>
      <c r="L87" s="35"/>
      <c r="M87"/>
      <c r="N87"/>
      <c r="O87"/>
      <c r="P87"/>
      <c r="Q87"/>
      <c r="R87"/>
      <c r="S87"/>
      <c r="T87"/>
      <c r="U87"/>
      <c r="V87"/>
      <c r="W87"/>
    </row>
    <row r="88" spans="1:23" ht="28.5" customHeight="1">
      <c r="A88" s="13" t="s">
        <v>47</v>
      </c>
      <c r="B88" s="37" t="s">
        <v>48</v>
      </c>
      <c r="C88" s="37"/>
      <c r="D88" s="37"/>
      <c r="E88" s="37"/>
      <c r="F88" s="37"/>
      <c r="G88" s="37"/>
      <c r="H88" s="35"/>
      <c r="I88" s="35"/>
      <c r="J88" s="35"/>
      <c r="K88" s="35"/>
      <c r="L88" s="35"/>
      <c r="M88"/>
      <c r="N88"/>
      <c r="O88"/>
      <c r="P88"/>
      <c r="Q88"/>
      <c r="R88"/>
      <c r="S88"/>
      <c r="T88"/>
      <c r="U88"/>
      <c r="V88"/>
      <c r="W88"/>
    </row>
    <row r="89" spans="1:23" ht="15">
      <c r="A89" s="11"/>
      <c r="B89" s="37" t="s">
        <v>7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/>
      <c r="N89"/>
      <c r="O89"/>
      <c r="P89"/>
      <c r="Q89"/>
      <c r="R89"/>
      <c r="S89"/>
      <c r="T89"/>
      <c r="U89"/>
      <c r="V89"/>
      <c r="W89"/>
    </row>
    <row r="90" spans="1:23" ht="15.75" customHeight="1">
      <c r="A90" s="13" t="s">
        <v>49</v>
      </c>
      <c r="B90" s="37" t="s">
        <v>28</v>
      </c>
      <c r="C90" s="37"/>
      <c r="D90" s="37"/>
      <c r="E90" s="37"/>
      <c r="F90" s="37"/>
      <c r="G90" s="37"/>
      <c r="H90" s="35"/>
      <c r="I90" s="35"/>
      <c r="J90" s="35"/>
      <c r="K90" s="35"/>
      <c r="L90" s="35"/>
      <c r="M90"/>
      <c r="N90"/>
      <c r="O90"/>
      <c r="P90"/>
      <c r="Q90"/>
      <c r="R90"/>
      <c r="S90"/>
      <c r="T90"/>
      <c r="U90"/>
      <c r="V90"/>
      <c r="W90"/>
    </row>
    <row r="91" spans="1:23" ht="15.75" customHeight="1">
      <c r="A91" s="13" t="s">
        <v>50</v>
      </c>
      <c r="B91" s="37" t="s">
        <v>51</v>
      </c>
      <c r="C91" s="37"/>
      <c r="D91" s="37"/>
      <c r="E91" s="37"/>
      <c r="F91" s="37"/>
      <c r="G91" s="37"/>
      <c r="H91" s="35"/>
      <c r="I91" s="35"/>
      <c r="J91" s="35"/>
      <c r="K91" s="35"/>
      <c r="L91" s="35"/>
      <c r="M91"/>
      <c r="N91"/>
      <c r="O91"/>
      <c r="P91"/>
      <c r="Q91"/>
      <c r="R91"/>
      <c r="S91"/>
      <c r="T91"/>
      <c r="U91"/>
      <c r="V91"/>
      <c r="W91"/>
    </row>
    <row r="92" spans="1:23" ht="15.75" customHeight="1">
      <c r="A92" s="13" t="s">
        <v>52</v>
      </c>
      <c r="B92" s="37" t="s">
        <v>32</v>
      </c>
      <c r="C92" s="37"/>
      <c r="D92" s="37"/>
      <c r="E92" s="37"/>
      <c r="F92" s="37"/>
      <c r="G92" s="37"/>
      <c r="H92" s="35"/>
      <c r="I92" s="35"/>
      <c r="J92" s="35"/>
      <c r="K92" s="35"/>
      <c r="L92" s="35"/>
      <c r="M92"/>
      <c r="N92"/>
      <c r="O92"/>
      <c r="P92"/>
      <c r="Q92"/>
      <c r="R92"/>
      <c r="S92"/>
      <c r="T92"/>
      <c r="U92"/>
      <c r="V92"/>
      <c r="W92"/>
    </row>
    <row r="93" spans="1:23" ht="15.75" customHeight="1">
      <c r="A93" s="13" t="s">
        <v>53</v>
      </c>
      <c r="B93" s="37" t="s">
        <v>34</v>
      </c>
      <c r="C93" s="37"/>
      <c r="D93" s="37"/>
      <c r="E93" s="37"/>
      <c r="F93" s="37"/>
      <c r="G93" s="37"/>
      <c r="H93" s="35"/>
      <c r="I93" s="35"/>
      <c r="J93" s="35"/>
      <c r="K93" s="35"/>
      <c r="L93" s="35"/>
      <c r="M93"/>
      <c r="N93"/>
      <c r="O93"/>
      <c r="P93"/>
      <c r="Q93"/>
      <c r="R93"/>
      <c r="S93"/>
      <c r="T93"/>
      <c r="U93"/>
      <c r="V93"/>
      <c r="W93"/>
    </row>
    <row r="94" spans="1:23" ht="15.75" customHeight="1">
      <c r="A94" s="13" t="s">
        <v>54</v>
      </c>
      <c r="B94" s="37" t="s">
        <v>36</v>
      </c>
      <c r="C94" s="37"/>
      <c r="D94" s="37"/>
      <c r="E94" s="37"/>
      <c r="F94" s="37"/>
      <c r="G94" s="37"/>
      <c r="H94" s="35"/>
      <c r="I94" s="35"/>
      <c r="J94" s="35"/>
      <c r="K94" s="35"/>
      <c r="L94" s="35"/>
      <c r="M94"/>
      <c r="N94"/>
      <c r="O94"/>
      <c r="P94"/>
      <c r="Q94"/>
      <c r="R94"/>
      <c r="S94"/>
      <c r="T94"/>
      <c r="U94"/>
      <c r="V94"/>
      <c r="W94"/>
    </row>
    <row r="95" spans="1:23" ht="15.75" customHeight="1">
      <c r="A95" s="13" t="s">
        <v>55</v>
      </c>
      <c r="B95" s="37" t="s">
        <v>38</v>
      </c>
      <c r="C95" s="37"/>
      <c r="D95" s="37"/>
      <c r="E95" s="37"/>
      <c r="F95" s="37"/>
      <c r="G95" s="37"/>
      <c r="H95" s="35"/>
      <c r="I95" s="35"/>
      <c r="J95" s="35"/>
      <c r="K95" s="35"/>
      <c r="L95" s="35"/>
      <c r="M95"/>
      <c r="N95"/>
      <c r="O95"/>
      <c r="P95"/>
      <c r="Q95"/>
      <c r="R95"/>
      <c r="S95"/>
      <c r="T95"/>
      <c r="U95"/>
      <c r="V95"/>
      <c r="W95"/>
    </row>
    <row r="96" spans="1:23" ht="15.75" customHeight="1">
      <c r="A96" s="13" t="s">
        <v>56</v>
      </c>
      <c r="B96" s="37" t="s">
        <v>40</v>
      </c>
      <c r="C96" s="37"/>
      <c r="D96" s="37"/>
      <c r="E96" s="37"/>
      <c r="F96" s="37"/>
      <c r="G96" s="37"/>
      <c r="H96" s="35"/>
      <c r="I96" s="35"/>
      <c r="J96" s="35"/>
      <c r="K96" s="35"/>
      <c r="L96" s="35"/>
      <c r="M96"/>
      <c r="N96"/>
      <c r="O96"/>
      <c r="P96"/>
      <c r="Q96"/>
      <c r="R96"/>
      <c r="S96"/>
      <c r="T96"/>
      <c r="U96"/>
      <c r="V96"/>
      <c r="W96"/>
    </row>
    <row r="97" spans="1:23" ht="15.75" customHeight="1">
      <c r="A97" s="13" t="s">
        <v>57</v>
      </c>
      <c r="B97" s="37" t="s">
        <v>42</v>
      </c>
      <c r="C97" s="37"/>
      <c r="D97" s="37"/>
      <c r="E97" s="37"/>
      <c r="F97" s="37"/>
      <c r="G97" s="37"/>
      <c r="H97" s="35"/>
      <c r="I97" s="35"/>
      <c r="J97" s="35"/>
      <c r="K97" s="35"/>
      <c r="L97" s="35"/>
      <c r="M97"/>
      <c r="N97"/>
      <c r="O97"/>
      <c r="P97"/>
      <c r="Q97"/>
      <c r="R97"/>
      <c r="S97"/>
      <c r="T97"/>
      <c r="U97"/>
      <c r="V97"/>
      <c r="W97"/>
    </row>
    <row r="98" spans="1:23" ht="15.75" customHeight="1">
      <c r="A98" s="13" t="s">
        <v>58</v>
      </c>
      <c r="B98" s="37" t="s">
        <v>44</v>
      </c>
      <c r="C98" s="37"/>
      <c r="D98" s="37"/>
      <c r="E98" s="37"/>
      <c r="F98" s="37"/>
      <c r="G98" s="37"/>
      <c r="H98" s="35"/>
      <c r="I98" s="35"/>
      <c r="J98" s="35"/>
      <c r="K98" s="35"/>
      <c r="L98" s="35"/>
      <c r="M98"/>
      <c r="N98"/>
      <c r="O98"/>
      <c r="P98"/>
      <c r="Q98"/>
      <c r="R98"/>
      <c r="S98"/>
      <c r="T98"/>
      <c r="U98"/>
      <c r="V98"/>
      <c r="W98"/>
    </row>
    <row r="99" spans="1:23" ht="15.75" customHeight="1">
      <c r="A99" s="13" t="s">
        <v>59</v>
      </c>
      <c r="B99" s="37" t="s">
        <v>46</v>
      </c>
      <c r="C99" s="37"/>
      <c r="D99" s="37"/>
      <c r="E99" s="37"/>
      <c r="F99" s="37"/>
      <c r="G99" s="37"/>
      <c r="H99" s="35"/>
      <c r="I99" s="35"/>
      <c r="J99" s="35"/>
      <c r="K99" s="35"/>
      <c r="L99" s="35"/>
      <c r="M99"/>
      <c r="N99"/>
      <c r="O99"/>
      <c r="P99"/>
      <c r="Q99"/>
      <c r="R99"/>
      <c r="S99"/>
      <c r="T99"/>
      <c r="U99"/>
      <c r="V99"/>
      <c r="W99"/>
    </row>
    <row r="100" spans="1:23" ht="16.5" customHeight="1">
      <c r="A100" s="51" t="s">
        <v>60</v>
      </c>
      <c r="B100" s="51"/>
      <c r="C100" s="51"/>
      <c r="D100" s="51"/>
      <c r="E100" s="51"/>
      <c r="F100" s="51"/>
      <c r="G100" s="51"/>
      <c r="H100" s="38">
        <f>H102+H103</f>
        <v>854463.81</v>
      </c>
      <c r="I100" s="38"/>
      <c r="J100" s="38"/>
      <c r="K100" s="38"/>
      <c r="L100" s="38"/>
      <c r="M100"/>
      <c r="N100"/>
      <c r="O100"/>
      <c r="P100"/>
      <c r="Q100"/>
      <c r="R100"/>
      <c r="S100"/>
      <c r="T100"/>
      <c r="U100"/>
      <c r="V100"/>
      <c r="W100"/>
    </row>
    <row r="101" spans="1:23" ht="15">
      <c r="A101" s="11"/>
      <c r="B101" s="37" t="s">
        <v>4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/>
      <c r="N101"/>
      <c r="O101"/>
      <c r="P101"/>
      <c r="Q101"/>
      <c r="R101"/>
      <c r="S101"/>
      <c r="T101"/>
      <c r="U101"/>
      <c r="V101"/>
      <c r="W101"/>
    </row>
    <row r="102" spans="1:23" ht="15.75" customHeight="1">
      <c r="A102" s="13" t="s">
        <v>61</v>
      </c>
      <c r="B102" s="37" t="s">
        <v>62</v>
      </c>
      <c r="C102" s="37"/>
      <c r="D102" s="37"/>
      <c r="E102" s="37"/>
      <c r="F102" s="37"/>
      <c r="G102" s="37"/>
      <c r="H102" s="35">
        <v>353827.83</v>
      </c>
      <c r="I102" s="35"/>
      <c r="J102" s="35"/>
      <c r="K102" s="35"/>
      <c r="L102" s="35"/>
      <c r="M102"/>
      <c r="N102"/>
      <c r="O102"/>
      <c r="P102"/>
      <c r="Q102"/>
      <c r="R102"/>
      <c r="S102"/>
      <c r="T102"/>
      <c r="U102"/>
      <c r="V102"/>
      <c r="W102"/>
    </row>
    <row r="103" spans="1:23" ht="24.75" customHeight="1">
      <c r="A103" s="13" t="s">
        <v>63</v>
      </c>
      <c r="B103" s="37" t="s">
        <v>64</v>
      </c>
      <c r="C103" s="37"/>
      <c r="D103" s="37"/>
      <c r="E103" s="37"/>
      <c r="F103" s="37"/>
      <c r="G103" s="37"/>
      <c r="H103" s="35">
        <f>SUM(H105:L115)</f>
        <v>500635.98000000004</v>
      </c>
      <c r="I103" s="35"/>
      <c r="J103" s="35"/>
      <c r="K103" s="35"/>
      <c r="L103" s="35"/>
      <c r="M103"/>
      <c r="N103"/>
      <c r="O103"/>
      <c r="P103"/>
      <c r="Q103"/>
      <c r="R103"/>
      <c r="S103"/>
      <c r="T103"/>
      <c r="U103"/>
      <c r="V103"/>
      <c r="W103"/>
    </row>
    <row r="104" spans="1:23" ht="15">
      <c r="A104" s="11"/>
      <c r="B104" s="37" t="s">
        <v>7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/>
      <c r="N104"/>
      <c r="O104"/>
      <c r="P104"/>
      <c r="Q104"/>
      <c r="R104"/>
      <c r="S104"/>
      <c r="T104"/>
      <c r="U104"/>
      <c r="V104"/>
      <c r="W104"/>
    </row>
    <row r="105" spans="1:23" ht="15.75" customHeight="1">
      <c r="A105" s="13" t="s">
        <v>65</v>
      </c>
      <c r="B105" s="37" t="s">
        <v>66</v>
      </c>
      <c r="C105" s="37"/>
      <c r="D105" s="37"/>
      <c r="E105" s="37"/>
      <c r="F105" s="37"/>
      <c r="G105" s="37"/>
      <c r="H105" s="35">
        <v>139950.29</v>
      </c>
      <c r="I105" s="35"/>
      <c r="J105" s="35"/>
      <c r="K105" s="35"/>
      <c r="L105" s="35"/>
      <c r="M105"/>
      <c r="N105"/>
      <c r="O105"/>
      <c r="P105"/>
      <c r="Q105"/>
      <c r="R105"/>
      <c r="S105"/>
      <c r="T105"/>
      <c r="U105"/>
      <c r="V105"/>
      <c r="W105"/>
    </row>
    <row r="106" spans="1:23" ht="15.75" customHeight="1">
      <c r="A106" s="13" t="s">
        <v>67</v>
      </c>
      <c r="B106" s="37" t="s">
        <v>68</v>
      </c>
      <c r="C106" s="37"/>
      <c r="D106" s="37"/>
      <c r="E106" s="37"/>
      <c r="F106" s="37"/>
      <c r="G106" s="37"/>
      <c r="H106" s="35">
        <v>1882.62</v>
      </c>
      <c r="I106" s="35"/>
      <c r="J106" s="35"/>
      <c r="K106" s="35"/>
      <c r="L106" s="35"/>
      <c r="M106"/>
      <c r="N106"/>
      <c r="O106"/>
      <c r="P106"/>
      <c r="Q106"/>
      <c r="R106"/>
      <c r="S106"/>
      <c r="T106"/>
      <c r="U106"/>
      <c r="V106"/>
      <c r="W106"/>
    </row>
    <row r="107" spans="1:23" ht="15.75" customHeight="1">
      <c r="A107" s="13" t="s">
        <v>69</v>
      </c>
      <c r="B107" s="37" t="s">
        <v>70</v>
      </c>
      <c r="C107" s="37"/>
      <c r="D107" s="37"/>
      <c r="E107" s="37"/>
      <c r="F107" s="37"/>
      <c r="G107" s="37"/>
      <c r="H107" s="35"/>
      <c r="I107" s="35"/>
      <c r="J107" s="35"/>
      <c r="K107" s="35"/>
      <c r="L107" s="35"/>
      <c r="M107"/>
      <c r="N107"/>
      <c r="O107"/>
      <c r="P107"/>
      <c r="Q107"/>
      <c r="R107"/>
      <c r="S107"/>
      <c r="T107"/>
      <c r="U107"/>
      <c r="V107"/>
      <c r="W107"/>
    </row>
    <row r="108" spans="1:23" ht="15.75" customHeight="1">
      <c r="A108" s="13" t="s">
        <v>71</v>
      </c>
      <c r="B108" s="37" t="s">
        <v>72</v>
      </c>
      <c r="C108" s="37"/>
      <c r="D108" s="37"/>
      <c r="E108" s="37"/>
      <c r="F108" s="37"/>
      <c r="G108" s="37"/>
      <c r="H108" s="35">
        <v>192527.51</v>
      </c>
      <c r="I108" s="35"/>
      <c r="J108" s="35"/>
      <c r="K108" s="35"/>
      <c r="L108" s="35"/>
      <c r="M108"/>
      <c r="N108"/>
      <c r="O108"/>
      <c r="P108"/>
      <c r="Q108"/>
      <c r="R108"/>
      <c r="S108"/>
      <c r="T108"/>
      <c r="U108"/>
      <c r="V108"/>
      <c r="W108"/>
    </row>
    <row r="109" spans="1:23" ht="15.75" customHeight="1">
      <c r="A109" s="13" t="s">
        <v>73</v>
      </c>
      <c r="B109" s="37" t="s">
        <v>74</v>
      </c>
      <c r="C109" s="37"/>
      <c r="D109" s="37"/>
      <c r="E109" s="37"/>
      <c r="F109" s="37"/>
      <c r="G109" s="37"/>
      <c r="H109" s="35">
        <v>32400</v>
      </c>
      <c r="I109" s="35"/>
      <c r="J109" s="35"/>
      <c r="K109" s="35"/>
      <c r="L109" s="35"/>
      <c r="M109"/>
      <c r="N109"/>
      <c r="O109"/>
      <c r="P109"/>
      <c r="Q109"/>
      <c r="R109"/>
      <c r="S109"/>
      <c r="T109"/>
      <c r="U109"/>
      <c r="V109"/>
      <c r="W109"/>
    </row>
    <row r="110" spans="1:23" ht="15.75" customHeight="1">
      <c r="A110" s="13" t="s">
        <v>75</v>
      </c>
      <c r="B110" s="37" t="s">
        <v>76</v>
      </c>
      <c r="C110" s="37"/>
      <c r="D110" s="37"/>
      <c r="E110" s="37"/>
      <c r="F110" s="37"/>
      <c r="G110" s="37"/>
      <c r="H110" s="35">
        <v>25296</v>
      </c>
      <c r="I110" s="35"/>
      <c r="J110" s="35"/>
      <c r="K110" s="35"/>
      <c r="L110" s="35"/>
      <c r="M110"/>
      <c r="N110"/>
      <c r="O110"/>
      <c r="P110"/>
      <c r="Q110"/>
      <c r="R110"/>
      <c r="S110"/>
      <c r="T110"/>
      <c r="U110"/>
      <c r="V110"/>
      <c r="W110"/>
    </row>
    <row r="111" spans="1:23" ht="15.75" customHeight="1">
      <c r="A111" s="13" t="s">
        <v>77</v>
      </c>
      <c r="B111" s="37" t="s">
        <v>78</v>
      </c>
      <c r="C111" s="37"/>
      <c r="D111" s="37"/>
      <c r="E111" s="37"/>
      <c r="F111" s="37"/>
      <c r="G111" s="37"/>
      <c r="H111" s="35"/>
      <c r="I111" s="35"/>
      <c r="J111" s="35"/>
      <c r="K111" s="35"/>
      <c r="L111" s="35"/>
      <c r="M111"/>
      <c r="N111"/>
      <c r="O111"/>
      <c r="P111"/>
      <c r="Q111"/>
      <c r="R111"/>
      <c r="S111"/>
      <c r="T111"/>
      <c r="U111"/>
      <c r="V111"/>
      <c r="W111"/>
    </row>
    <row r="112" spans="1:23" ht="15.75" customHeight="1">
      <c r="A112" s="13" t="s">
        <v>79</v>
      </c>
      <c r="B112" s="37" t="s">
        <v>80</v>
      </c>
      <c r="C112" s="37"/>
      <c r="D112" s="37"/>
      <c r="E112" s="37"/>
      <c r="F112" s="37"/>
      <c r="G112" s="37"/>
      <c r="H112" s="35"/>
      <c r="I112" s="35"/>
      <c r="J112" s="35"/>
      <c r="K112" s="35"/>
      <c r="L112" s="35"/>
      <c r="M112"/>
      <c r="N112"/>
      <c r="O112"/>
      <c r="P112"/>
      <c r="Q112"/>
      <c r="R112"/>
      <c r="S112"/>
      <c r="T112"/>
      <c r="U112"/>
      <c r="V112"/>
      <c r="W112"/>
    </row>
    <row r="113" spans="1:23" ht="15.75" customHeight="1">
      <c r="A113" s="13" t="s">
        <v>81</v>
      </c>
      <c r="B113" s="37" t="s">
        <v>82</v>
      </c>
      <c r="C113" s="37"/>
      <c r="D113" s="37"/>
      <c r="E113" s="37"/>
      <c r="F113" s="37"/>
      <c r="G113" s="37"/>
      <c r="H113" s="35"/>
      <c r="I113" s="35"/>
      <c r="J113" s="35"/>
      <c r="K113" s="35"/>
      <c r="L113" s="35"/>
      <c r="M113"/>
      <c r="N113"/>
      <c r="O113"/>
      <c r="P113"/>
      <c r="Q113"/>
      <c r="R113"/>
      <c r="S113"/>
      <c r="T113"/>
      <c r="U113"/>
      <c r="V113"/>
      <c r="W113"/>
    </row>
    <row r="114" spans="1:23" ht="15.75" customHeight="1">
      <c r="A114" s="13" t="s">
        <v>83</v>
      </c>
      <c r="B114" s="37" t="s">
        <v>84</v>
      </c>
      <c r="C114" s="37"/>
      <c r="D114" s="37"/>
      <c r="E114" s="37"/>
      <c r="F114" s="37"/>
      <c r="G114" s="37"/>
      <c r="H114" s="35">
        <v>101452.95</v>
      </c>
      <c r="I114" s="35"/>
      <c r="J114" s="35"/>
      <c r="K114" s="35"/>
      <c r="L114" s="35"/>
      <c r="M114"/>
      <c r="N114"/>
      <c r="O114"/>
      <c r="P114"/>
      <c r="Q114"/>
      <c r="R114"/>
      <c r="S114"/>
      <c r="T114"/>
      <c r="U114"/>
      <c r="V114"/>
      <c r="W114"/>
    </row>
    <row r="115" spans="1:23" ht="15.75" customHeight="1">
      <c r="A115" s="13" t="s">
        <v>85</v>
      </c>
      <c r="B115" s="37" t="s">
        <v>86</v>
      </c>
      <c r="C115" s="37"/>
      <c r="D115" s="37"/>
      <c r="E115" s="37"/>
      <c r="F115" s="37"/>
      <c r="G115" s="37"/>
      <c r="H115" s="35">
        <v>7126.61</v>
      </c>
      <c r="I115" s="35"/>
      <c r="J115" s="35"/>
      <c r="K115" s="35"/>
      <c r="L115" s="35"/>
      <c r="M115"/>
      <c r="N115"/>
      <c r="O115"/>
      <c r="P115"/>
      <c r="Q115"/>
      <c r="R115"/>
      <c r="S115"/>
      <c r="T115"/>
      <c r="U115"/>
      <c r="V115"/>
      <c r="W115"/>
    </row>
    <row r="116" spans="1:23" ht="15.75" customHeight="1">
      <c r="A116" s="13" t="s">
        <v>87</v>
      </c>
      <c r="B116" s="37" t="s">
        <v>88</v>
      </c>
      <c r="C116" s="37"/>
      <c r="D116" s="37"/>
      <c r="E116" s="37"/>
      <c r="F116" s="37"/>
      <c r="G116" s="37"/>
      <c r="H116" s="35"/>
      <c r="I116" s="35"/>
      <c r="J116" s="35"/>
      <c r="K116" s="35"/>
      <c r="L116" s="35"/>
      <c r="M116"/>
      <c r="N116"/>
      <c r="O116"/>
      <c r="P116"/>
      <c r="Q116"/>
      <c r="R116"/>
      <c r="S116"/>
      <c r="T116"/>
      <c r="U116"/>
      <c r="V116"/>
      <c r="W116"/>
    </row>
    <row r="117" spans="1:23" ht="15.75" customHeight="1">
      <c r="A117" s="13" t="s">
        <v>89</v>
      </c>
      <c r="B117" s="37" t="s">
        <v>90</v>
      </c>
      <c r="C117" s="37"/>
      <c r="D117" s="37"/>
      <c r="E117" s="37"/>
      <c r="F117" s="37"/>
      <c r="G117" s="37"/>
      <c r="H117" s="35"/>
      <c r="I117" s="35"/>
      <c r="J117" s="35"/>
      <c r="K117" s="35"/>
      <c r="L117" s="35"/>
      <c r="M117"/>
      <c r="N117"/>
      <c r="O117"/>
      <c r="P117"/>
      <c r="Q117"/>
      <c r="R117"/>
      <c r="S117"/>
      <c r="T117"/>
      <c r="U117"/>
      <c r="V117"/>
      <c r="W117"/>
    </row>
    <row r="118" spans="1:23" ht="27.75" customHeight="1">
      <c r="A118" s="13" t="s">
        <v>91</v>
      </c>
      <c r="B118" s="37" t="s">
        <v>92</v>
      </c>
      <c r="C118" s="37"/>
      <c r="D118" s="37"/>
      <c r="E118" s="37"/>
      <c r="F118" s="37"/>
      <c r="G118" s="37"/>
      <c r="H118" s="35"/>
      <c r="I118" s="35"/>
      <c r="J118" s="35"/>
      <c r="K118" s="35"/>
      <c r="L118" s="35"/>
      <c r="M118"/>
      <c r="N118"/>
      <c r="O118"/>
      <c r="P118"/>
      <c r="Q118"/>
      <c r="R118"/>
      <c r="S118"/>
      <c r="T118"/>
      <c r="U118"/>
      <c r="V118"/>
      <c r="W118"/>
    </row>
    <row r="119" spans="1:23" ht="15">
      <c r="A119" s="11"/>
      <c r="B119" s="37" t="s">
        <v>7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/>
      <c r="N119"/>
      <c r="O119"/>
      <c r="P119"/>
      <c r="Q119"/>
      <c r="R119"/>
      <c r="S119"/>
      <c r="T119"/>
      <c r="U119"/>
      <c r="V119"/>
      <c r="W119"/>
    </row>
    <row r="120" spans="1:23" ht="15.75" customHeight="1">
      <c r="A120" s="13" t="s">
        <v>93</v>
      </c>
      <c r="B120" s="37" t="s">
        <v>66</v>
      </c>
      <c r="C120" s="37"/>
      <c r="D120" s="37"/>
      <c r="E120" s="37"/>
      <c r="F120" s="37"/>
      <c r="G120" s="37"/>
      <c r="H120" s="35"/>
      <c r="I120" s="35"/>
      <c r="J120" s="35"/>
      <c r="K120" s="35"/>
      <c r="L120" s="35"/>
      <c r="M120"/>
      <c r="N120"/>
      <c r="O120"/>
      <c r="P120"/>
      <c r="Q120"/>
      <c r="R120"/>
      <c r="S120"/>
      <c r="T120"/>
      <c r="U120"/>
      <c r="V120"/>
      <c r="W120"/>
    </row>
    <row r="121" spans="1:23" ht="15.75" customHeight="1">
      <c r="A121" s="13" t="s">
        <v>94</v>
      </c>
      <c r="B121" s="37" t="s">
        <v>68</v>
      </c>
      <c r="C121" s="37"/>
      <c r="D121" s="37"/>
      <c r="E121" s="37"/>
      <c r="F121" s="37"/>
      <c r="G121" s="37"/>
      <c r="H121" s="35"/>
      <c r="I121" s="35"/>
      <c r="J121" s="35"/>
      <c r="K121" s="35"/>
      <c r="L121" s="35"/>
      <c r="M121"/>
      <c r="N121"/>
      <c r="O121"/>
      <c r="P121"/>
      <c r="Q121"/>
      <c r="R121"/>
      <c r="S121"/>
      <c r="T121"/>
      <c r="U121"/>
      <c r="V121"/>
      <c r="W121"/>
    </row>
    <row r="122" spans="1:23" ht="15.75" customHeight="1">
      <c r="A122" s="13" t="s">
        <v>95</v>
      </c>
      <c r="B122" s="37" t="s">
        <v>70</v>
      </c>
      <c r="C122" s="37"/>
      <c r="D122" s="37"/>
      <c r="E122" s="37"/>
      <c r="F122" s="37"/>
      <c r="G122" s="37"/>
      <c r="H122" s="35"/>
      <c r="I122" s="35"/>
      <c r="J122" s="35"/>
      <c r="K122" s="35"/>
      <c r="L122" s="35"/>
      <c r="M122"/>
      <c r="N122"/>
      <c r="O122"/>
      <c r="P122"/>
      <c r="Q122"/>
      <c r="R122"/>
      <c r="S122"/>
      <c r="T122"/>
      <c r="U122"/>
      <c r="V122"/>
      <c r="W122"/>
    </row>
    <row r="123" spans="1:23" ht="15.75" customHeight="1">
      <c r="A123" s="13" t="s">
        <v>96</v>
      </c>
      <c r="B123" s="37" t="s">
        <v>72</v>
      </c>
      <c r="C123" s="37"/>
      <c r="D123" s="37"/>
      <c r="E123" s="37"/>
      <c r="F123" s="37"/>
      <c r="G123" s="37"/>
      <c r="H123" s="35"/>
      <c r="I123" s="35"/>
      <c r="J123" s="35"/>
      <c r="K123" s="35"/>
      <c r="L123" s="35"/>
      <c r="M123"/>
      <c r="N123"/>
      <c r="O123"/>
      <c r="P123"/>
      <c r="Q123"/>
      <c r="R123"/>
      <c r="S123"/>
      <c r="T123"/>
      <c r="U123"/>
      <c r="V123"/>
      <c r="W123"/>
    </row>
    <row r="124" spans="1:23" ht="15.75" customHeight="1">
      <c r="A124" s="13" t="s">
        <v>97</v>
      </c>
      <c r="B124" s="37" t="s">
        <v>74</v>
      </c>
      <c r="C124" s="37"/>
      <c r="D124" s="37"/>
      <c r="E124" s="37"/>
      <c r="F124" s="37"/>
      <c r="G124" s="37"/>
      <c r="H124" s="35"/>
      <c r="I124" s="35"/>
      <c r="J124" s="35"/>
      <c r="K124" s="35"/>
      <c r="L124" s="35"/>
      <c r="M124"/>
      <c r="N124"/>
      <c r="O124"/>
      <c r="P124"/>
      <c r="Q124"/>
      <c r="R124"/>
      <c r="S124"/>
      <c r="T124"/>
      <c r="U124"/>
      <c r="V124"/>
      <c r="W124"/>
    </row>
    <row r="125" spans="1:23" ht="15.75" customHeight="1">
      <c r="A125" s="13" t="s">
        <v>98</v>
      </c>
      <c r="B125" s="37" t="s">
        <v>76</v>
      </c>
      <c r="C125" s="37"/>
      <c r="D125" s="37"/>
      <c r="E125" s="37"/>
      <c r="F125" s="37"/>
      <c r="G125" s="37"/>
      <c r="H125" s="35"/>
      <c r="I125" s="35"/>
      <c r="J125" s="35"/>
      <c r="K125" s="35"/>
      <c r="L125" s="35"/>
      <c r="M125"/>
      <c r="N125"/>
      <c r="O125"/>
      <c r="P125"/>
      <c r="Q125"/>
      <c r="R125"/>
      <c r="S125"/>
      <c r="T125"/>
      <c r="U125"/>
      <c r="V125"/>
      <c r="W125"/>
    </row>
    <row r="126" spans="1:23" ht="15.75" customHeight="1">
      <c r="A126" s="13" t="s">
        <v>99</v>
      </c>
      <c r="B126" s="37" t="s">
        <v>78</v>
      </c>
      <c r="C126" s="37"/>
      <c r="D126" s="37"/>
      <c r="E126" s="37"/>
      <c r="F126" s="37"/>
      <c r="G126" s="37"/>
      <c r="H126" s="35"/>
      <c r="I126" s="35"/>
      <c r="J126" s="35"/>
      <c r="K126" s="35"/>
      <c r="L126" s="35"/>
      <c r="M126"/>
      <c r="N126"/>
      <c r="O126"/>
      <c r="P126"/>
      <c r="Q126"/>
      <c r="R126"/>
      <c r="S126"/>
      <c r="T126"/>
      <c r="U126"/>
      <c r="V126"/>
      <c r="W126"/>
    </row>
    <row r="127" spans="1:23" ht="15.75" customHeight="1">
      <c r="A127" s="13" t="s">
        <v>100</v>
      </c>
      <c r="B127" s="37" t="s">
        <v>80</v>
      </c>
      <c r="C127" s="37"/>
      <c r="D127" s="37"/>
      <c r="E127" s="37"/>
      <c r="F127" s="37"/>
      <c r="G127" s="37"/>
      <c r="H127" s="35"/>
      <c r="I127" s="35"/>
      <c r="J127" s="35"/>
      <c r="K127" s="35"/>
      <c r="L127" s="35"/>
      <c r="M127"/>
      <c r="N127"/>
      <c r="O127"/>
      <c r="P127"/>
      <c r="Q127"/>
      <c r="R127"/>
      <c r="S127"/>
      <c r="T127"/>
      <c r="U127"/>
      <c r="V127"/>
      <c r="W127"/>
    </row>
    <row r="128" spans="1:23" ht="15.75" customHeight="1">
      <c r="A128" s="13" t="s">
        <v>101</v>
      </c>
      <c r="B128" s="37" t="s">
        <v>84</v>
      </c>
      <c r="C128" s="37"/>
      <c r="D128" s="37"/>
      <c r="E128" s="37"/>
      <c r="F128" s="37"/>
      <c r="G128" s="37"/>
      <c r="H128" s="35"/>
      <c r="I128" s="35"/>
      <c r="J128" s="35"/>
      <c r="K128" s="35"/>
      <c r="L128" s="35"/>
      <c r="M128"/>
      <c r="N128"/>
      <c r="O128"/>
      <c r="P128"/>
      <c r="Q128"/>
      <c r="R128"/>
      <c r="S128"/>
      <c r="T128"/>
      <c r="U128"/>
      <c r="V128"/>
      <c r="W128"/>
    </row>
    <row r="129" spans="1:23" ht="15.75" customHeight="1">
      <c r="A129" s="13" t="s">
        <v>102</v>
      </c>
      <c r="B129" s="37" t="s">
        <v>103</v>
      </c>
      <c r="C129" s="37"/>
      <c r="D129" s="37"/>
      <c r="E129" s="37"/>
      <c r="F129" s="37"/>
      <c r="G129" s="37"/>
      <c r="H129" s="35"/>
      <c r="I129" s="35"/>
      <c r="J129" s="35"/>
      <c r="K129" s="35"/>
      <c r="L129" s="35"/>
      <c r="M129"/>
      <c r="N129"/>
      <c r="O129"/>
      <c r="P129"/>
      <c r="Q129"/>
      <c r="R129"/>
      <c r="S129"/>
      <c r="T129"/>
      <c r="U129"/>
      <c r="V129"/>
      <c r="W129"/>
    </row>
    <row r="130" spans="1:23" ht="15.75" customHeight="1">
      <c r="A130" s="13" t="s">
        <v>104</v>
      </c>
      <c r="B130" s="37" t="s">
        <v>86</v>
      </c>
      <c r="C130" s="37"/>
      <c r="D130" s="37"/>
      <c r="E130" s="37"/>
      <c r="F130" s="37"/>
      <c r="G130" s="37"/>
      <c r="H130" s="35"/>
      <c r="I130" s="35"/>
      <c r="J130" s="35"/>
      <c r="K130" s="35"/>
      <c r="L130" s="35"/>
      <c r="M130"/>
      <c r="N130"/>
      <c r="O130"/>
      <c r="P130"/>
      <c r="Q130"/>
      <c r="R130"/>
      <c r="S130"/>
      <c r="T130"/>
      <c r="U130"/>
      <c r="V130"/>
      <c r="W130"/>
    </row>
    <row r="131" spans="1:23" ht="15.75" customHeight="1">
      <c r="A131" s="13" t="s">
        <v>105</v>
      </c>
      <c r="B131" s="37" t="s">
        <v>88</v>
      </c>
      <c r="C131" s="37"/>
      <c r="D131" s="37"/>
      <c r="E131" s="37"/>
      <c r="F131" s="37"/>
      <c r="G131" s="37"/>
      <c r="H131" s="35"/>
      <c r="I131" s="35"/>
      <c r="J131" s="35"/>
      <c r="K131" s="35"/>
      <c r="L131" s="35"/>
      <c r="M131"/>
      <c r="N131"/>
      <c r="O131"/>
      <c r="P131"/>
      <c r="Q131"/>
      <c r="R131"/>
      <c r="S131"/>
      <c r="T131"/>
      <c r="U131"/>
      <c r="V131"/>
      <c r="W131"/>
    </row>
    <row r="132" spans="1:23" ht="15.75" customHeight="1">
      <c r="A132" s="13" t="s">
        <v>106</v>
      </c>
      <c r="B132" s="37" t="s">
        <v>90</v>
      </c>
      <c r="C132" s="37"/>
      <c r="D132" s="37"/>
      <c r="E132" s="37"/>
      <c r="F132" s="37"/>
      <c r="G132" s="37"/>
      <c r="H132" s="35"/>
      <c r="I132" s="35"/>
      <c r="J132" s="35"/>
      <c r="K132" s="35"/>
      <c r="L132" s="35"/>
      <c r="M132"/>
      <c r="N132"/>
      <c r="O132"/>
      <c r="P132"/>
      <c r="Q132"/>
      <c r="R132"/>
      <c r="S132"/>
      <c r="T132"/>
      <c r="U132"/>
      <c r="V132"/>
      <c r="W132"/>
    </row>
    <row r="133" spans="1:23" ht="22.5" customHeight="1">
      <c r="A133" s="34" t="s">
        <v>107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/>
      <c r="N133"/>
      <c r="O133"/>
      <c r="P133"/>
      <c r="Q133"/>
      <c r="R133"/>
      <c r="S133"/>
      <c r="T133"/>
      <c r="U133"/>
      <c r="V133"/>
      <c r="W133"/>
    </row>
    <row r="134" spans="1:23" ht="15.75" customHeight="1">
      <c r="A134" s="34" t="s">
        <v>1</v>
      </c>
      <c r="B134" s="34"/>
      <c r="C134" s="33" t="s">
        <v>108</v>
      </c>
      <c r="D134" s="34" t="s">
        <v>109</v>
      </c>
      <c r="E134" s="24" t="s">
        <v>110</v>
      </c>
      <c r="F134" s="24"/>
      <c r="G134" s="24"/>
      <c r="H134" s="24"/>
      <c r="I134" s="24"/>
      <c r="J134" s="24"/>
      <c r="K134" s="24"/>
      <c r="L134" s="24"/>
      <c r="M134"/>
      <c r="N134"/>
      <c r="O134"/>
      <c r="P134"/>
      <c r="Q134"/>
      <c r="R134"/>
      <c r="S134"/>
      <c r="T134"/>
      <c r="U134"/>
      <c r="V134"/>
      <c r="W134"/>
    </row>
    <row r="135" spans="1:23" ht="15" customHeight="1">
      <c r="A135" s="34"/>
      <c r="B135" s="34"/>
      <c r="C135" s="33"/>
      <c r="D135" s="34"/>
      <c r="E135" s="33" t="s">
        <v>111</v>
      </c>
      <c r="F135" s="34" t="s">
        <v>7</v>
      </c>
      <c r="G135" s="34"/>
      <c r="H135" s="36" t="s">
        <v>112</v>
      </c>
      <c r="I135" s="36" t="s">
        <v>7</v>
      </c>
      <c r="J135" s="36"/>
      <c r="K135" s="36"/>
      <c r="L135" s="33" t="s">
        <v>113</v>
      </c>
      <c r="M135"/>
      <c r="N135"/>
      <c r="O135"/>
      <c r="P135"/>
      <c r="Q135"/>
      <c r="R135"/>
      <c r="S135"/>
      <c r="T135"/>
      <c r="U135"/>
      <c r="V135"/>
      <c r="W135"/>
    </row>
    <row r="136" spans="1:23" ht="90.75" customHeight="1">
      <c r="A136" s="34"/>
      <c r="B136" s="34"/>
      <c r="C136" s="33"/>
      <c r="D136" s="34"/>
      <c r="E136" s="33"/>
      <c r="F136" s="16" t="s">
        <v>114</v>
      </c>
      <c r="G136" s="16" t="s">
        <v>115</v>
      </c>
      <c r="H136" s="36"/>
      <c r="I136" s="16" t="s">
        <v>114</v>
      </c>
      <c r="J136" s="16" t="s">
        <v>115</v>
      </c>
      <c r="K136" s="15" t="s">
        <v>116</v>
      </c>
      <c r="L136" s="33"/>
      <c r="M136"/>
      <c r="N136"/>
      <c r="O136"/>
      <c r="P136"/>
      <c r="Q136"/>
      <c r="R136"/>
      <c r="S136"/>
      <c r="T136"/>
      <c r="U136"/>
      <c r="V136"/>
      <c r="W136"/>
    </row>
    <row r="137" spans="1:23" ht="34.5" customHeight="1">
      <c r="A137" s="30" t="s">
        <v>117</v>
      </c>
      <c r="B137" s="30"/>
      <c r="C137" s="14" t="s">
        <v>118</v>
      </c>
      <c r="D137" s="17"/>
      <c r="E137" s="17"/>
      <c r="F137" s="17"/>
      <c r="G137" s="17"/>
      <c r="H137" s="18"/>
      <c r="I137" s="18"/>
      <c r="J137" s="18"/>
      <c r="K137" s="18"/>
      <c r="L137" s="11"/>
      <c r="M137"/>
      <c r="N137"/>
      <c r="O137"/>
      <c r="P137"/>
      <c r="Q137"/>
      <c r="R137"/>
      <c r="S137"/>
      <c r="T137"/>
      <c r="U137"/>
      <c r="V137"/>
      <c r="W137"/>
    </row>
    <row r="138" spans="1:23" ht="15.75" customHeight="1">
      <c r="A138" s="30" t="s">
        <v>119</v>
      </c>
      <c r="B138" s="30"/>
      <c r="C138" s="14" t="s">
        <v>118</v>
      </c>
      <c r="D138" s="19">
        <f>D140+D141+D147</f>
        <v>4490240</v>
      </c>
      <c r="E138" s="19">
        <f aca="true" t="shared" si="0" ref="E138:J138">E140+E141+E147</f>
        <v>4286240</v>
      </c>
      <c r="F138" s="19">
        <f t="shared" si="0"/>
        <v>994160</v>
      </c>
      <c r="G138" s="19">
        <f t="shared" si="0"/>
        <v>3292080</v>
      </c>
      <c r="H138" s="19">
        <f t="shared" si="0"/>
        <v>204000</v>
      </c>
      <c r="I138" s="19"/>
      <c r="J138" s="19">
        <f t="shared" si="0"/>
        <v>204000</v>
      </c>
      <c r="K138" s="19"/>
      <c r="L138" s="11"/>
      <c r="M138"/>
      <c r="N138"/>
      <c r="O138"/>
      <c r="P138"/>
      <c r="Q138"/>
      <c r="R138"/>
      <c r="S138"/>
      <c r="T138"/>
      <c r="U138"/>
      <c r="V138"/>
      <c r="W138"/>
    </row>
    <row r="139" spans="1:23" ht="15.75" customHeight="1">
      <c r="A139" s="30" t="s">
        <v>7</v>
      </c>
      <c r="B139" s="30"/>
      <c r="C139" s="14" t="s">
        <v>118</v>
      </c>
      <c r="D139" s="17"/>
      <c r="E139" s="17"/>
      <c r="F139" s="17"/>
      <c r="G139" s="17"/>
      <c r="H139" s="18"/>
      <c r="I139" s="18"/>
      <c r="J139" s="18"/>
      <c r="K139" s="18"/>
      <c r="L139" s="11"/>
      <c r="M139"/>
      <c r="N139"/>
      <c r="O139"/>
      <c r="P139"/>
      <c r="Q139"/>
      <c r="R139"/>
      <c r="S139"/>
      <c r="T139"/>
      <c r="U139"/>
      <c r="V139"/>
      <c r="W139"/>
    </row>
    <row r="140" spans="1:23" ht="24.75" customHeight="1">
      <c r="A140" s="30" t="s">
        <v>111</v>
      </c>
      <c r="B140" s="30"/>
      <c r="C140" s="14" t="s">
        <v>118</v>
      </c>
      <c r="D140" s="19">
        <f>D151-D141-D147</f>
        <v>3866240</v>
      </c>
      <c r="E140" s="19">
        <f>E151-E141-E147</f>
        <v>3866240</v>
      </c>
      <c r="F140" s="19">
        <f>F151-F141-F147</f>
        <v>574160</v>
      </c>
      <c r="G140" s="19">
        <f>G151-G141-G147</f>
        <v>3292080</v>
      </c>
      <c r="H140" s="19"/>
      <c r="I140" s="19"/>
      <c r="J140" s="19"/>
      <c r="K140" s="19"/>
      <c r="L140" s="11"/>
      <c r="M140"/>
      <c r="N140"/>
      <c r="O140"/>
      <c r="P140"/>
      <c r="Q140"/>
      <c r="R140"/>
      <c r="S140"/>
      <c r="T140"/>
      <c r="U140"/>
      <c r="V140"/>
      <c r="W140"/>
    </row>
    <row r="141" spans="1:23" ht="12" customHeight="1">
      <c r="A141" s="30" t="s">
        <v>112</v>
      </c>
      <c r="B141" s="30"/>
      <c r="C141" s="14"/>
      <c r="D141" s="19">
        <f>H141</f>
        <v>204000</v>
      </c>
      <c r="E141" s="17"/>
      <c r="F141" s="17"/>
      <c r="G141" s="17"/>
      <c r="H141" s="18">
        <f>H151</f>
        <v>204000</v>
      </c>
      <c r="I141" s="17"/>
      <c r="J141" s="27">
        <f>J151</f>
        <v>204000</v>
      </c>
      <c r="K141" s="17"/>
      <c r="L141" s="11"/>
      <c r="M141"/>
      <c r="N141"/>
      <c r="O141"/>
      <c r="P141"/>
      <c r="Q141"/>
      <c r="R141"/>
      <c r="S141"/>
      <c r="T141"/>
      <c r="U141"/>
      <c r="V141"/>
      <c r="W141"/>
    </row>
    <row r="142" spans="1:23" ht="15.75" customHeight="1">
      <c r="A142" s="30" t="s">
        <v>120</v>
      </c>
      <c r="B142" s="30"/>
      <c r="C142" s="17"/>
      <c r="D142" s="17"/>
      <c r="E142" s="17"/>
      <c r="F142" s="17"/>
      <c r="G142" s="17"/>
      <c r="H142" s="18"/>
      <c r="I142" s="18"/>
      <c r="J142" s="18"/>
      <c r="K142" s="18"/>
      <c r="L142" s="11"/>
      <c r="M142"/>
      <c r="N142"/>
      <c r="O142"/>
      <c r="P142"/>
      <c r="Q142"/>
      <c r="R142"/>
      <c r="S142"/>
      <c r="T142"/>
      <c r="U142"/>
      <c r="V142"/>
      <c r="W142"/>
    </row>
    <row r="143" spans="1:23" ht="86.25" customHeight="1">
      <c r="A143" s="30" t="s">
        <v>121</v>
      </c>
      <c r="B143" s="30"/>
      <c r="C143" s="14" t="s">
        <v>118</v>
      </c>
      <c r="D143" s="17"/>
      <c r="E143" s="17"/>
      <c r="F143" s="17"/>
      <c r="G143" s="17"/>
      <c r="H143" s="18"/>
      <c r="I143" s="18"/>
      <c r="J143" s="18"/>
      <c r="K143" s="18"/>
      <c r="L143" s="11"/>
      <c r="M143"/>
      <c r="N143"/>
      <c r="O143"/>
      <c r="P143"/>
      <c r="Q143"/>
      <c r="R143"/>
      <c r="S143"/>
      <c r="T143"/>
      <c r="U143"/>
      <c r="V143"/>
      <c r="W143"/>
    </row>
    <row r="144" spans="1:23" ht="15.75" customHeight="1">
      <c r="A144" s="30" t="s">
        <v>7</v>
      </c>
      <c r="B144" s="30"/>
      <c r="C144" s="14" t="s">
        <v>118</v>
      </c>
      <c r="D144" s="17"/>
      <c r="E144" s="17"/>
      <c r="F144" s="17"/>
      <c r="G144" s="17"/>
      <c r="H144" s="18"/>
      <c r="I144" s="18"/>
      <c r="J144" s="18"/>
      <c r="K144" s="18"/>
      <c r="L144" s="11"/>
      <c r="M144"/>
      <c r="N144"/>
      <c r="O144"/>
      <c r="P144"/>
      <c r="Q144"/>
      <c r="R144"/>
      <c r="S144"/>
      <c r="T144"/>
      <c r="U144"/>
      <c r="V144"/>
      <c r="W144"/>
    </row>
    <row r="145" spans="1:23" ht="15.75" customHeight="1">
      <c r="A145" s="30" t="s">
        <v>122</v>
      </c>
      <c r="B145" s="30"/>
      <c r="C145" s="14" t="s">
        <v>118</v>
      </c>
      <c r="D145" s="17"/>
      <c r="E145" s="17"/>
      <c r="F145" s="17"/>
      <c r="G145" s="17"/>
      <c r="H145" s="18"/>
      <c r="I145" s="18"/>
      <c r="J145" s="18"/>
      <c r="K145" s="18"/>
      <c r="L145" s="11"/>
      <c r="M145"/>
      <c r="N145"/>
      <c r="O145"/>
      <c r="P145"/>
      <c r="Q145"/>
      <c r="R145"/>
      <c r="S145"/>
      <c r="T145"/>
      <c r="U145"/>
      <c r="V145"/>
      <c r="W145"/>
    </row>
    <row r="146" spans="1:23" ht="15.75" customHeight="1">
      <c r="A146" s="30" t="s">
        <v>123</v>
      </c>
      <c r="B146" s="30"/>
      <c r="C146" s="14" t="s">
        <v>118</v>
      </c>
      <c r="D146" s="17"/>
      <c r="E146" s="17"/>
      <c r="F146" s="17"/>
      <c r="G146" s="17"/>
      <c r="H146" s="18"/>
      <c r="I146" s="18"/>
      <c r="J146" s="18"/>
      <c r="K146" s="18"/>
      <c r="L146" s="11"/>
      <c r="M146"/>
      <c r="N146"/>
      <c r="O146"/>
      <c r="P146"/>
      <c r="Q146"/>
      <c r="R146"/>
      <c r="S146"/>
      <c r="T146"/>
      <c r="U146"/>
      <c r="V146"/>
      <c r="W146"/>
    </row>
    <row r="147" spans="1:23" ht="31.5" customHeight="1">
      <c r="A147" s="30" t="s">
        <v>124</v>
      </c>
      <c r="B147" s="30"/>
      <c r="C147" s="14" t="s">
        <v>118</v>
      </c>
      <c r="D147" s="17">
        <f>E147</f>
        <v>420000</v>
      </c>
      <c r="E147" s="17">
        <f>F147</f>
        <v>420000</v>
      </c>
      <c r="F147" s="17">
        <v>420000</v>
      </c>
      <c r="G147" s="17">
        <v>0</v>
      </c>
      <c r="H147" s="18"/>
      <c r="I147" s="18"/>
      <c r="J147" s="18"/>
      <c r="K147" s="18"/>
      <c r="L147" s="11"/>
      <c r="M147"/>
      <c r="N147"/>
      <c r="O147"/>
      <c r="P147"/>
      <c r="Q147"/>
      <c r="R147"/>
      <c r="S147"/>
      <c r="T147"/>
      <c r="U147"/>
      <c r="V147"/>
      <c r="W147"/>
    </row>
    <row r="148" spans="1:23" ht="15.75" customHeight="1">
      <c r="A148" s="30" t="s">
        <v>7</v>
      </c>
      <c r="B148" s="30"/>
      <c r="C148" s="14" t="s">
        <v>118</v>
      </c>
      <c r="D148" s="17"/>
      <c r="E148" s="17"/>
      <c r="F148" s="17"/>
      <c r="G148" s="17"/>
      <c r="H148" s="18"/>
      <c r="I148" s="18"/>
      <c r="J148" s="18"/>
      <c r="K148" s="18"/>
      <c r="L148" s="11"/>
      <c r="M148"/>
      <c r="N148"/>
      <c r="O148"/>
      <c r="P148"/>
      <c r="Q148"/>
      <c r="R148"/>
      <c r="S148"/>
      <c r="T148"/>
      <c r="U148"/>
      <c r="V148"/>
      <c r="W148"/>
    </row>
    <row r="149" spans="1:23" ht="26.25" customHeight="1">
      <c r="A149" s="30" t="s">
        <v>125</v>
      </c>
      <c r="B149" s="30"/>
      <c r="C149" s="14" t="s">
        <v>118</v>
      </c>
      <c r="D149" s="17"/>
      <c r="E149" s="17"/>
      <c r="F149" s="17"/>
      <c r="G149" s="17"/>
      <c r="H149" s="18"/>
      <c r="I149" s="18"/>
      <c r="J149" s="18"/>
      <c r="K149" s="18"/>
      <c r="L149" s="11"/>
      <c r="M149"/>
      <c r="N149"/>
      <c r="O149"/>
      <c r="P149"/>
      <c r="Q149"/>
      <c r="R149"/>
      <c r="S149"/>
      <c r="T149"/>
      <c r="U149"/>
      <c r="V149"/>
      <c r="W149"/>
    </row>
    <row r="150" spans="1:23" ht="26.25" customHeight="1">
      <c r="A150" s="30" t="s">
        <v>126</v>
      </c>
      <c r="B150" s="30"/>
      <c r="C150" s="14" t="s">
        <v>118</v>
      </c>
      <c r="D150" s="17"/>
      <c r="E150" s="17"/>
      <c r="F150" s="17"/>
      <c r="G150" s="17"/>
      <c r="H150" s="18"/>
      <c r="I150" s="18"/>
      <c r="J150" s="18"/>
      <c r="K150" s="18"/>
      <c r="L150" s="11"/>
      <c r="M150"/>
      <c r="N150"/>
      <c r="O150"/>
      <c r="P150"/>
      <c r="Q150"/>
      <c r="R150"/>
      <c r="S150"/>
      <c r="T150"/>
      <c r="U150"/>
      <c r="V150"/>
      <c r="W150"/>
    </row>
    <row r="151" spans="1:23" ht="15.75" customHeight="1">
      <c r="A151" s="30" t="s">
        <v>127</v>
      </c>
      <c r="B151" s="30"/>
      <c r="C151" s="14">
        <v>900</v>
      </c>
      <c r="D151" s="19">
        <f>D153+D158+D166+D167+D168</f>
        <v>4490240</v>
      </c>
      <c r="E151" s="19">
        <f>E153+E158+E166+E167+E168</f>
        <v>4286240</v>
      </c>
      <c r="F151" s="19">
        <f>F153+F158+F166+F167+F168</f>
        <v>994160</v>
      </c>
      <c r="G151" s="19">
        <f>G153+G158+G166+G167+G168</f>
        <v>3292080</v>
      </c>
      <c r="H151" s="19">
        <f>I151+J151</f>
        <v>204000</v>
      </c>
      <c r="I151" s="19"/>
      <c r="J151" s="20">
        <f>J165+J166</f>
        <v>204000</v>
      </c>
      <c r="K151" s="19"/>
      <c r="L151" s="17"/>
      <c r="M151"/>
      <c r="N151"/>
      <c r="O151"/>
      <c r="P151"/>
      <c r="Q151"/>
      <c r="R151"/>
      <c r="S151"/>
      <c r="T151"/>
      <c r="U151"/>
      <c r="V151"/>
      <c r="W151"/>
    </row>
    <row r="152" spans="1:23" ht="15.75" customHeight="1">
      <c r="A152" s="30" t="s">
        <v>7</v>
      </c>
      <c r="B152" s="30"/>
      <c r="C152" s="14"/>
      <c r="D152" s="17"/>
      <c r="E152" s="17"/>
      <c r="F152" s="17"/>
      <c r="G152" s="17"/>
      <c r="H152" s="18"/>
      <c r="I152" s="18"/>
      <c r="J152" s="18"/>
      <c r="K152" s="18"/>
      <c r="L152" s="11"/>
      <c r="M152"/>
      <c r="N152"/>
      <c r="O152"/>
      <c r="P152"/>
      <c r="Q152"/>
      <c r="R152"/>
      <c r="S152"/>
      <c r="T152"/>
      <c r="U152"/>
      <c r="V152"/>
      <c r="W152"/>
    </row>
    <row r="153" spans="1:23" ht="24" customHeight="1">
      <c r="A153" s="30" t="s">
        <v>128</v>
      </c>
      <c r="B153" s="30"/>
      <c r="C153" s="14">
        <v>210</v>
      </c>
      <c r="D153" s="19">
        <f>D155+D156+D157</f>
        <v>3348000</v>
      </c>
      <c r="E153" s="19">
        <f>E155+E156+E157</f>
        <v>3348000</v>
      </c>
      <c r="F153" s="19">
        <f>F155+F156+F157</f>
        <v>343620</v>
      </c>
      <c r="G153" s="19">
        <f>G155+G156+G157</f>
        <v>3004380</v>
      </c>
      <c r="H153" s="17"/>
      <c r="I153" s="17"/>
      <c r="J153" s="17"/>
      <c r="K153" s="17"/>
      <c r="L153" s="20"/>
      <c r="M153"/>
      <c r="N153"/>
      <c r="O153"/>
      <c r="P153"/>
      <c r="Q153"/>
      <c r="R153"/>
      <c r="S153"/>
      <c r="T153"/>
      <c r="U153"/>
      <c r="V153"/>
      <c r="W153"/>
    </row>
    <row r="154" spans="1:23" ht="15.75" customHeight="1">
      <c r="A154" s="30" t="s">
        <v>4</v>
      </c>
      <c r="B154" s="30"/>
      <c r="C154" s="14"/>
      <c r="D154" s="17"/>
      <c r="E154" s="17"/>
      <c r="F154" s="17"/>
      <c r="G154" s="17"/>
      <c r="H154" s="18"/>
      <c r="I154" s="18"/>
      <c r="J154" s="18"/>
      <c r="K154" s="18"/>
      <c r="L154" s="20"/>
      <c r="M154"/>
      <c r="N154"/>
      <c r="O154"/>
      <c r="P154"/>
      <c r="Q154"/>
      <c r="R154"/>
      <c r="S154"/>
      <c r="T154"/>
      <c r="U154"/>
      <c r="V154"/>
      <c r="W154"/>
    </row>
    <row r="155" spans="1:23" ht="15.75" customHeight="1">
      <c r="A155" s="30" t="s">
        <v>129</v>
      </c>
      <c r="B155" s="30"/>
      <c r="C155" s="14">
        <v>211</v>
      </c>
      <c r="D155" s="19">
        <f>E155+H155</f>
        <v>2567590</v>
      </c>
      <c r="E155" s="19">
        <f>SUM(F155:G155)</f>
        <v>2567590</v>
      </c>
      <c r="F155" s="19">
        <v>263870</v>
      </c>
      <c r="G155" s="17">
        <v>2303720</v>
      </c>
      <c r="H155" s="18"/>
      <c r="I155" s="18"/>
      <c r="J155" s="18"/>
      <c r="K155" s="18"/>
      <c r="L155" s="20"/>
      <c r="M155"/>
      <c r="N155"/>
      <c r="O155"/>
      <c r="P155"/>
      <c r="Q155"/>
      <c r="R155"/>
      <c r="S155"/>
      <c r="T155"/>
      <c r="U155"/>
      <c r="V155"/>
      <c r="W155"/>
    </row>
    <row r="156" spans="1:23" ht="15.75" customHeight="1">
      <c r="A156" s="30" t="s">
        <v>130</v>
      </c>
      <c r="B156" s="30"/>
      <c r="C156" s="14">
        <v>212</v>
      </c>
      <c r="D156" s="19">
        <f aca="true" t="shared" si="1" ref="D156:D177">E156+H156</f>
        <v>5000</v>
      </c>
      <c r="E156" s="19">
        <f aca="true" t="shared" si="2" ref="E156:E177">SUM(F156:G156)</f>
        <v>5000</v>
      </c>
      <c r="F156" s="19">
        <v>0</v>
      </c>
      <c r="G156" s="20">
        <v>5000</v>
      </c>
      <c r="H156" s="18"/>
      <c r="I156" s="18"/>
      <c r="J156" s="18"/>
      <c r="K156" s="18"/>
      <c r="L156" s="20"/>
      <c r="M156"/>
      <c r="N156"/>
      <c r="O156"/>
      <c r="P156"/>
      <c r="Q156"/>
      <c r="R156"/>
      <c r="S156"/>
      <c r="T156"/>
      <c r="U156"/>
      <c r="V156"/>
      <c r="W156"/>
    </row>
    <row r="157" spans="1:23" ht="25.5" customHeight="1">
      <c r="A157" s="30" t="s">
        <v>131</v>
      </c>
      <c r="B157" s="30"/>
      <c r="C157" s="14">
        <v>213</v>
      </c>
      <c r="D157" s="19">
        <f t="shared" si="1"/>
        <v>775410</v>
      </c>
      <c r="E157" s="19">
        <f t="shared" si="2"/>
        <v>775410</v>
      </c>
      <c r="F157" s="19">
        <v>79750</v>
      </c>
      <c r="G157" s="17">
        <v>695660</v>
      </c>
      <c r="H157" s="18"/>
      <c r="I157" s="18"/>
      <c r="J157" s="18"/>
      <c r="K157" s="18"/>
      <c r="L157" s="20"/>
      <c r="M157"/>
      <c r="N157"/>
      <c r="O157"/>
      <c r="P157"/>
      <c r="Q157"/>
      <c r="R157"/>
      <c r="S157"/>
      <c r="T157"/>
      <c r="U157"/>
      <c r="V157"/>
      <c r="W157"/>
    </row>
    <row r="158" spans="1:23" ht="15.75" customHeight="1">
      <c r="A158" s="30" t="s">
        <v>132</v>
      </c>
      <c r="B158" s="30"/>
      <c r="C158" s="14">
        <v>220</v>
      </c>
      <c r="D158" s="19">
        <f>D160+D161+D162+D163+D164+D165</f>
        <v>277930</v>
      </c>
      <c r="E158" s="19">
        <f>E160+E161+E162+E163+E164+E165</f>
        <v>273930</v>
      </c>
      <c r="F158" s="19">
        <f>F160+F161+F162+F163+F164+F165</f>
        <v>177930</v>
      </c>
      <c r="G158" s="19">
        <f>G160+G161+G162+G163+G164+G165</f>
        <v>96000</v>
      </c>
      <c r="H158" s="19">
        <f>J158</f>
        <v>4000</v>
      </c>
      <c r="I158" s="17"/>
      <c r="J158" s="19">
        <v>4000</v>
      </c>
      <c r="K158" s="17"/>
      <c r="L158" s="20"/>
      <c r="M158"/>
      <c r="N158"/>
      <c r="O158"/>
      <c r="P158"/>
      <c r="Q158"/>
      <c r="R158"/>
      <c r="S158"/>
      <c r="T158"/>
      <c r="U158"/>
      <c r="V158"/>
      <c r="W158"/>
    </row>
    <row r="159" spans="1:23" ht="15.75" customHeight="1">
      <c r="A159" s="30" t="s">
        <v>4</v>
      </c>
      <c r="B159" s="30"/>
      <c r="C159" s="14"/>
      <c r="D159" s="19"/>
      <c r="E159" s="19"/>
      <c r="F159" s="17"/>
      <c r="G159" s="17"/>
      <c r="H159" s="18"/>
      <c r="I159" s="18"/>
      <c r="J159" s="18"/>
      <c r="K159" s="18"/>
      <c r="L159" s="20"/>
      <c r="M159"/>
      <c r="N159"/>
      <c r="O159"/>
      <c r="P159"/>
      <c r="Q159"/>
      <c r="R159"/>
      <c r="S159"/>
      <c r="T159"/>
      <c r="U159"/>
      <c r="V159"/>
      <c r="W159"/>
    </row>
    <row r="160" spans="1:23" ht="15.75" customHeight="1">
      <c r="A160" s="30" t="s">
        <v>133</v>
      </c>
      <c r="B160" s="30"/>
      <c r="C160" s="14">
        <v>221</v>
      </c>
      <c r="D160" s="19">
        <f t="shared" si="1"/>
        <v>40800</v>
      </c>
      <c r="E160" s="19">
        <f t="shared" si="2"/>
        <v>40800</v>
      </c>
      <c r="F160" s="19">
        <v>16800</v>
      </c>
      <c r="G160" s="17">
        <v>24000</v>
      </c>
      <c r="H160" s="18"/>
      <c r="I160" s="18"/>
      <c r="J160" s="18"/>
      <c r="K160" s="18"/>
      <c r="L160" s="20"/>
      <c r="M160"/>
      <c r="N160"/>
      <c r="O160"/>
      <c r="P160"/>
      <c r="Q160"/>
      <c r="R160"/>
      <c r="S160"/>
      <c r="T160"/>
      <c r="U160"/>
      <c r="V160"/>
      <c r="W160"/>
    </row>
    <row r="161" spans="1:23" ht="15.75" customHeight="1">
      <c r="A161" s="30" t="s">
        <v>134</v>
      </c>
      <c r="B161" s="30"/>
      <c r="C161" s="14">
        <v>222</v>
      </c>
      <c r="D161" s="19">
        <f t="shared" si="1"/>
        <v>5000</v>
      </c>
      <c r="E161" s="19">
        <f t="shared" si="2"/>
        <v>5000</v>
      </c>
      <c r="F161" s="19">
        <v>0</v>
      </c>
      <c r="G161" s="17">
        <v>5000</v>
      </c>
      <c r="H161" s="18"/>
      <c r="I161" s="18"/>
      <c r="J161" s="18"/>
      <c r="K161" s="18"/>
      <c r="L161" s="20"/>
      <c r="M161"/>
      <c r="N161"/>
      <c r="O161"/>
      <c r="P161"/>
      <c r="Q161"/>
      <c r="R161"/>
      <c r="S161"/>
      <c r="T161"/>
      <c r="U161"/>
      <c r="V161"/>
      <c r="W161"/>
    </row>
    <row r="162" spans="1:23" ht="15.75" customHeight="1">
      <c r="A162" s="30" t="s">
        <v>135</v>
      </c>
      <c r="B162" s="30"/>
      <c r="C162" s="14">
        <v>223</v>
      </c>
      <c r="D162" s="19">
        <f>E162+H162</f>
        <v>120000</v>
      </c>
      <c r="E162" s="19">
        <f t="shared" si="2"/>
        <v>120000</v>
      </c>
      <c r="F162" s="19">
        <v>120000</v>
      </c>
      <c r="G162" s="17">
        <v>0</v>
      </c>
      <c r="H162" s="18"/>
      <c r="I162" s="18"/>
      <c r="J162" s="18"/>
      <c r="K162" s="18"/>
      <c r="L162" s="20"/>
      <c r="M162"/>
      <c r="N162"/>
      <c r="O162"/>
      <c r="P162"/>
      <c r="Q162"/>
      <c r="R162"/>
      <c r="S162"/>
      <c r="T162"/>
      <c r="U162"/>
      <c r="V162"/>
      <c r="W162"/>
    </row>
    <row r="163" spans="1:23" ht="31.5" customHeight="1">
      <c r="A163" s="30" t="s">
        <v>136</v>
      </c>
      <c r="B163" s="30"/>
      <c r="C163" s="14">
        <v>224</v>
      </c>
      <c r="D163" s="19">
        <f t="shared" si="1"/>
        <v>0</v>
      </c>
      <c r="E163" s="19">
        <f t="shared" si="2"/>
        <v>0</v>
      </c>
      <c r="F163" s="19">
        <v>0</v>
      </c>
      <c r="G163" s="17">
        <v>0</v>
      </c>
      <c r="H163" s="18"/>
      <c r="I163" s="18"/>
      <c r="J163" s="18"/>
      <c r="K163" s="18"/>
      <c r="L163" s="20"/>
      <c r="M163"/>
      <c r="N163"/>
      <c r="O163"/>
      <c r="P163"/>
      <c r="Q163"/>
      <c r="R163"/>
      <c r="S163"/>
      <c r="T163"/>
      <c r="U163"/>
      <c r="V163"/>
      <c r="W163"/>
    </row>
    <row r="164" spans="1:23" ht="32.25" customHeight="1">
      <c r="A164" s="30" t="s">
        <v>137</v>
      </c>
      <c r="B164" s="30"/>
      <c r="C164" s="14">
        <v>225</v>
      </c>
      <c r="D164" s="19">
        <f t="shared" si="1"/>
        <v>19130</v>
      </c>
      <c r="E164" s="19">
        <f t="shared" si="2"/>
        <v>19130</v>
      </c>
      <c r="F164" s="19">
        <v>9130</v>
      </c>
      <c r="G164" s="17">
        <v>10000</v>
      </c>
      <c r="H164" s="18"/>
      <c r="I164" s="18"/>
      <c r="J164" s="18"/>
      <c r="K164" s="18"/>
      <c r="L164" s="20"/>
      <c r="M164"/>
      <c r="N164"/>
      <c r="O164"/>
      <c r="P164"/>
      <c r="Q164"/>
      <c r="R164"/>
      <c r="S164"/>
      <c r="T164"/>
      <c r="U164"/>
      <c r="V164"/>
      <c r="W164"/>
    </row>
    <row r="165" spans="1:23" ht="15.75" customHeight="1">
      <c r="A165" s="30" t="s">
        <v>138</v>
      </c>
      <c r="B165" s="30"/>
      <c r="C165" s="14">
        <v>226</v>
      </c>
      <c r="D165" s="19">
        <f t="shared" si="1"/>
        <v>93000</v>
      </c>
      <c r="E165" s="19">
        <f>SUM(F165:G165)</f>
        <v>89000</v>
      </c>
      <c r="F165" s="19">
        <v>32000</v>
      </c>
      <c r="G165" s="17">
        <v>57000</v>
      </c>
      <c r="H165" s="18">
        <v>4000</v>
      </c>
      <c r="I165" s="18"/>
      <c r="J165" s="18">
        <v>4000</v>
      </c>
      <c r="K165" s="18"/>
      <c r="L165" s="20"/>
      <c r="M165"/>
      <c r="N165"/>
      <c r="O165"/>
      <c r="P165"/>
      <c r="Q165"/>
      <c r="R165"/>
      <c r="S165"/>
      <c r="T165"/>
      <c r="U165"/>
      <c r="V165"/>
      <c r="W165"/>
    </row>
    <row r="166" spans="1:23" ht="33.75" customHeight="1">
      <c r="A166" s="30" t="s">
        <v>139</v>
      </c>
      <c r="B166" s="30"/>
      <c r="C166" s="14">
        <v>262</v>
      </c>
      <c r="D166" s="19">
        <f t="shared" si="1"/>
        <v>200000</v>
      </c>
      <c r="E166" s="19">
        <f t="shared" si="2"/>
        <v>0</v>
      </c>
      <c r="F166" s="19">
        <v>0</v>
      </c>
      <c r="G166" s="17">
        <v>0</v>
      </c>
      <c r="H166" s="18">
        <f>I166+J166</f>
        <v>200000</v>
      </c>
      <c r="I166" s="18"/>
      <c r="J166" s="27">
        <v>200000</v>
      </c>
      <c r="K166" s="18"/>
      <c r="L166" s="20"/>
      <c r="M166"/>
      <c r="N166"/>
      <c r="O166"/>
      <c r="P166"/>
      <c r="Q166"/>
      <c r="R166"/>
      <c r="S166"/>
      <c r="T166"/>
      <c r="U166"/>
      <c r="V166"/>
      <c r="W166"/>
    </row>
    <row r="167" spans="1:23" ht="15.75" customHeight="1">
      <c r="A167" s="30" t="s">
        <v>140</v>
      </c>
      <c r="B167" s="30"/>
      <c r="C167" s="14">
        <v>290</v>
      </c>
      <c r="D167" s="19">
        <f t="shared" si="1"/>
        <v>2170</v>
      </c>
      <c r="E167" s="19">
        <f t="shared" si="2"/>
        <v>2170</v>
      </c>
      <c r="F167" s="19">
        <v>2170</v>
      </c>
      <c r="G167" s="17">
        <v>0</v>
      </c>
      <c r="H167" s="18"/>
      <c r="I167" s="18"/>
      <c r="J167" s="18"/>
      <c r="K167" s="18"/>
      <c r="L167" s="20"/>
      <c r="M167"/>
      <c r="N167"/>
      <c r="O167"/>
      <c r="P167"/>
      <c r="Q167"/>
      <c r="R167"/>
      <c r="S167"/>
      <c r="T167"/>
      <c r="U167"/>
      <c r="V167"/>
      <c r="W167"/>
    </row>
    <row r="168" spans="1:23" ht="28.5" customHeight="1">
      <c r="A168" s="30" t="s">
        <v>141</v>
      </c>
      <c r="B168" s="30"/>
      <c r="C168" s="14">
        <v>300</v>
      </c>
      <c r="D168" s="19">
        <f>D170+D171+D172+D173</f>
        <v>662140</v>
      </c>
      <c r="E168" s="19">
        <f>E170+E171+E172+E173</f>
        <v>662140</v>
      </c>
      <c r="F168" s="19">
        <f>F170+F171+F172+F173</f>
        <v>470440</v>
      </c>
      <c r="G168" s="19">
        <f>G170+G171+G172+G173</f>
        <v>191700</v>
      </c>
      <c r="H168" s="17"/>
      <c r="I168" s="17"/>
      <c r="J168" s="17"/>
      <c r="K168" s="17"/>
      <c r="L168" s="20"/>
      <c r="M168"/>
      <c r="N168"/>
      <c r="O168"/>
      <c r="P168"/>
      <c r="Q168"/>
      <c r="R168"/>
      <c r="S168"/>
      <c r="T168"/>
      <c r="U168"/>
      <c r="V168"/>
      <c r="W168"/>
    </row>
    <row r="169" spans="1:23" ht="15.75" customHeight="1">
      <c r="A169" s="30" t="s">
        <v>4</v>
      </c>
      <c r="B169" s="30"/>
      <c r="C169" s="14"/>
      <c r="D169" s="19"/>
      <c r="E169" s="19"/>
      <c r="F169" s="17"/>
      <c r="G169" s="17"/>
      <c r="H169" s="18"/>
      <c r="I169" s="18"/>
      <c r="J169" s="18"/>
      <c r="K169" s="18"/>
      <c r="L169" s="20"/>
      <c r="M169"/>
      <c r="N169"/>
      <c r="O169"/>
      <c r="P169"/>
      <c r="Q169"/>
      <c r="R169"/>
      <c r="S169"/>
      <c r="T169"/>
      <c r="U169"/>
      <c r="V169"/>
      <c r="W169"/>
    </row>
    <row r="170" spans="1:23" ht="31.5" customHeight="1">
      <c r="A170" s="30" t="s">
        <v>142</v>
      </c>
      <c r="B170" s="30"/>
      <c r="C170" s="14">
        <v>310</v>
      </c>
      <c r="D170" s="19">
        <f>E170+H170</f>
        <v>161700</v>
      </c>
      <c r="E170" s="19">
        <f>SUM(F170:G170)</f>
        <v>161700</v>
      </c>
      <c r="F170" s="19">
        <v>0</v>
      </c>
      <c r="G170" s="17">
        <v>161700</v>
      </c>
      <c r="H170" s="18"/>
      <c r="I170" s="18"/>
      <c r="J170" s="18"/>
      <c r="K170" s="18"/>
      <c r="L170" s="20"/>
      <c r="M170"/>
      <c r="N170"/>
      <c r="O170"/>
      <c r="P170"/>
      <c r="Q170"/>
      <c r="R170"/>
      <c r="S170"/>
      <c r="T170"/>
      <c r="U170"/>
      <c r="V170"/>
      <c r="W170"/>
    </row>
    <row r="171" spans="1:23" ht="32.25" customHeight="1">
      <c r="A171" s="30" t="s">
        <v>143</v>
      </c>
      <c r="B171" s="30"/>
      <c r="C171" s="14">
        <v>320</v>
      </c>
      <c r="D171" s="19">
        <f t="shared" si="1"/>
        <v>0</v>
      </c>
      <c r="E171" s="19">
        <f t="shared" si="2"/>
        <v>0</v>
      </c>
      <c r="F171" s="17"/>
      <c r="G171" s="17"/>
      <c r="H171" s="18"/>
      <c r="I171" s="18"/>
      <c r="J171" s="18"/>
      <c r="K171" s="18"/>
      <c r="L171" s="20"/>
      <c r="M171"/>
      <c r="N171"/>
      <c r="O171"/>
      <c r="P171"/>
      <c r="Q171"/>
      <c r="R171"/>
      <c r="S171"/>
      <c r="T171"/>
      <c r="U171"/>
      <c r="V171"/>
      <c r="W171"/>
    </row>
    <row r="172" spans="1:23" ht="29.25" customHeight="1">
      <c r="A172" s="30" t="s">
        <v>144</v>
      </c>
      <c r="B172" s="30"/>
      <c r="C172" s="14">
        <v>330</v>
      </c>
      <c r="D172" s="19">
        <f t="shared" si="1"/>
        <v>0</v>
      </c>
      <c r="E172" s="19">
        <f t="shared" si="2"/>
        <v>0</v>
      </c>
      <c r="F172" s="17"/>
      <c r="G172" s="17"/>
      <c r="H172" s="18"/>
      <c r="I172" s="18"/>
      <c r="J172" s="18"/>
      <c r="K172" s="18"/>
      <c r="L172" s="20"/>
      <c r="M172"/>
      <c r="N172"/>
      <c r="O172"/>
      <c r="P172"/>
      <c r="Q172"/>
      <c r="R172"/>
      <c r="S172"/>
      <c r="T172"/>
      <c r="U172"/>
      <c r="V172"/>
      <c r="W172"/>
    </row>
    <row r="173" spans="1:23" ht="30.75" customHeight="1">
      <c r="A173" s="30" t="s">
        <v>145</v>
      </c>
      <c r="B173" s="30"/>
      <c r="C173" s="14">
        <v>340</v>
      </c>
      <c r="D173" s="19">
        <f t="shared" si="1"/>
        <v>500440</v>
      </c>
      <c r="E173" s="19">
        <f>F173+G173</f>
        <v>500440</v>
      </c>
      <c r="F173" s="19">
        <v>470440</v>
      </c>
      <c r="G173" s="17">
        <v>30000</v>
      </c>
      <c r="H173" s="18"/>
      <c r="I173" s="18"/>
      <c r="J173" s="18"/>
      <c r="K173" s="18"/>
      <c r="L173" s="20"/>
      <c r="M173"/>
      <c r="N173"/>
      <c r="O173"/>
      <c r="P173"/>
      <c r="Q173"/>
      <c r="R173"/>
      <c r="S173"/>
      <c r="T173"/>
      <c r="U173"/>
      <c r="V173"/>
      <c r="W173"/>
    </row>
    <row r="174" spans="1:23" ht="28.5" customHeight="1">
      <c r="A174" s="30" t="s">
        <v>146</v>
      </c>
      <c r="B174" s="30"/>
      <c r="C174" s="14">
        <v>500</v>
      </c>
      <c r="D174" s="19">
        <f t="shared" si="1"/>
        <v>0</v>
      </c>
      <c r="E174" s="19">
        <f t="shared" si="2"/>
        <v>0</v>
      </c>
      <c r="F174" s="17"/>
      <c r="G174" s="17"/>
      <c r="H174" s="18"/>
      <c r="I174" s="18"/>
      <c r="J174" s="18"/>
      <c r="K174" s="18"/>
      <c r="L174" s="11"/>
      <c r="M174"/>
      <c r="N174"/>
      <c r="O174"/>
      <c r="P174"/>
      <c r="Q174"/>
      <c r="R174"/>
      <c r="S174"/>
      <c r="T174"/>
      <c r="U174"/>
      <c r="V174"/>
      <c r="W174"/>
    </row>
    <row r="175" spans="1:23" ht="15.75" customHeight="1">
      <c r="A175" s="30" t="s">
        <v>4</v>
      </c>
      <c r="B175" s="30"/>
      <c r="C175" s="14"/>
      <c r="D175" s="19"/>
      <c r="E175" s="19"/>
      <c r="F175" s="17"/>
      <c r="G175" s="17"/>
      <c r="H175" s="18"/>
      <c r="I175" s="18"/>
      <c r="J175" s="18"/>
      <c r="K175" s="18"/>
      <c r="L175" s="11"/>
      <c r="M175"/>
      <c r="N175"/>
      <c r="O175"/>
      <c r="P175"/>
      <c r="Q175"/>
      <c r="R175"/>
      <c r="S175"/>
      <c r="T175"/>
      <c r="U175"/>
      <c r="V175"/>
      <c r="W175"/>
    </row>
    <row r="176" spans="1:23" ht="58.5" customHeight="1">
      <c r="A176" s="30" t="s">
        <v>147</v>
      </c>
      <c r="B176" s="30"/>
      <c r="C176" s="14">
        <v>520</v>
      </c>
      <c r="D176" s="19">
        <f t="shared" si="1"/>
        <v>0</v>
      </c>
      <c r="E176" s="19">
        <f t="shared" si="2"/>
        <v>0</v>
      </c>
      <c r="F176" s="17"/>
      <c r="G176" s="17"/>
      <c r="H176" s="18"/>
      <c r="I176" s="18"/>
      <c r="J176" s="18"/>
      <c r="K176" s="18"/>
      <c r="L176" s="11"/>
      <c r="M176"/>
      <c r="N176"/>
      <c r="O176"/>
      <c r="P176"/>
      <c r="Q176"/>
      <c r="R176"/>
      <c r="S176"/>
      <c r="T176"/>
      <c r="U176"/>
      <c r="V176"/>
      <c r="W176"/>
    </row>
    <row r="177" spans="1:23" ht="48.75" customHeight="1">
      <c r="A177" s="30" t="s">
        <v>148</v>
      </c>
      <c r="B177" s="30"/>
      <c r="C177" s="14">
        <v>530</v>
      </c>
      <c r="D177" s="19">
        <f t="shared" si="1"/>
        <v>0</v>
      </c>
      <c r="E177" s="19">
        <f t="shared" si="2"/>
        <v>0</v>
      </c>
      <c r="F177" s="17"/>
      <c r="G177" s="17"/>
      <c r="H177" s="18"/>
      <c r="I177" s="18"/>
      <c r="J177" s="18"/>
      <c r="K177" s="18"/>
      <c r="L177" s="11"/>
      <c r="M177"/>
      <c r="N177"/>
      <c r="O177"/>
      <c r="P177"/>
      <c r="Q177"/>
      <c r="R177"/>
      <c r="S177"/>
      <c r="T177"/>
      <c r="U177"/>
      <c r="V177"/>
      <c r="W177"/>
    </row>
    <row r="178" spans="1:23" ht="15.75">
      <c r="A178" s="31"/>
      <c r="B178" s="31"/>
      <c r="C178" s="3"/>
      <c r="M178"/>
      <c r="N178"/>
      <c r="O178"/>
      <c r="P178"/>
      <c r="Q178"/>
      <c r="R178"/>
      <c r="S178"/>
      <c r="T178"/>
      <c r="U178"/>
      <c r="V178"/>
      <c r="W178"/>
    </row>
    <row r="179" spans="1:23" ht="15.75">
      <c r="A179" s="32"/>
      <c r="B179" s="32"/>
      <c r="C179" s="3"/>
      <c r="M179"/>
      <c r="N179"/>
      <c r="O179"/>
      <c r="P179"/>
      <c r="Q179"/>
      <c r="R179"/>
      <c r="S179"/>
      <c r="T179"/>
      <c r="U179"/>
      <c r="V179"/>
      <c r="W179"/>
    </row>
    <row r="180" spans="1:23" ht="15.75">
      <c r="A180" s="49" t="s">
        <v>188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M180"/>
      <c r="N180"/>
      <c r="O180"/>
      <c r="P180"/>
      <c r="Q180"/>
      <c r="R180"/>
      <c r="S180"/>
      <c r="T180"/>
      <c r="U180"/>
      <c r="V180"/>
      <c r="W180"/>
    </row>
    <row r="181" spans="1:23" ht="15.75">
      <c r="A181" s="29" t="s">
        <v>152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M181"/>
      <c r="N181"/>
      <c r="O181"/>
      <c r="P181"/>
      <c r="Q181"/>
      <c r="R181"/>
      <c r="S181"/>
      <c r="T181"/>
      <c r="U181"/>
      <c r="V181"/>
      <c r="W181"/>
    </row>
    <row r="182" spans="1:23" ht="15.75" customHeight="1" hidden="1">
      <c r="A182" s="28" t="s">
        <v>149</v>
      </c>
      <c r="B182" s="28"/>
      <c r="M182"/>
      <c r="N182"/>
      <c r="O182"/>
      <c r="P182"/>
      <c r="Q182"/>
      <c r="R182"/>
      <c r="S182"/>
      <c r="T182"/>
      <c r="U182"/>
      <c r="V182"/>
      <c r="W182"/>
    </row>
    <row r="183" spans="13:23" ht="15.75" hidden="1">
      <c r="M183"/>
      <c r="N183"/>
      <c r="O183"/>
      <c r="P183"/>
      <c r="Q183"/>
      <c r="R183"/>
      <c r="S183"/>
      <c r="T183"/>
      <c r="U183"/>
      <c r="V183"/>
      <c r="W183"/>
    </row>
    <row r="184" spans="1:23" ht="15.75" customHeight="1" hidden="1">
      <c r="A184" s="4" t="s">
        <v>150</v>
      </c>
      <c r="H184" s="4"/>
      <c r="I184" s="4"/>
      <c r="J184" s="4"/>
      <c r="K184" s="4"/>
      <c r="M184"/>
      <c r="N184"/>
      <c r="O184"/>
      <c r="P184"/>
      <c r="Q184"/>
      <c r="R184"/>
      <c r="S184"/>
      <c r="T184"/>
      <c r="U184"/>
      <c r="V184"/>
      <c r="W184"/>
    </row>
    <row r="185" spans="1:23" ht="15.75" hidden="1">
      <c r="A185" s="6" t="s">
        <v>151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M185"/>
      <c r="N185"/>
      <c r="O185"/>
      <c r="P185"/>
      <c r="Q185"/>
      <c r="R185"/>
      <c r="S185"/>
      <c r="T185"/>
      <c r="U185"/>
      <c r="V185"/>
      <c r="W185"/>
    </row>
    <row r="187" spans="1:23" ht="15.75">
      <c r="A187" s="6" t="s">
        <v>187</v>
      </c>
      <c r="B187" s="6"/>
      <c r="C187" s="6"/>
      <c r="D187" s="6"/>
      <c r="E187" s="6"/>
      <c r="F187" s="6"/>
      <c r="G187" s="6"/>
      <c r="H187" s="6"/>
      <c r="I187" s="4"/>
      <c r="J187" s="4"/>
      <c r="K187" s="4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5">
      <c r="A188" s="29" t="s">
        <v>172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/>
      <c r="M188"/>
      <c r="N188"/>
      <c r="O188"/>
      <c r="P188"/>
      <c r="Q188"/>
      <c r="R188"/>
      <c r="S188"/>
      <c r="T188"/>
      <c r="U188"/>
      <c r="V188"/>
      <c r="W188"/>
    </row>
    <row r="189" ht="15.75">
      <c r="A189" s="1" t="s">
        <v>192</v>
      </c>
    </row>
  </sheetData>
  <sheetProtection/>
  <mergeCells count="211">
    <mergeCell ref="B54:J54"/>
    <mergeCell ref="B55:J55"/>
    <mergeCell ref="B56:J56"/>
    <mergeCell ref="A34:C34"/>
    <mergeCell ref="B25:K25"/>
    <mergeCell ref="B49:J49"/>
    <mergeCell ref="B50:J50"/>
    <mergeCell ref="B51:J51"/>
    <mergeCell ref="B52:J52"/>
    <mergeCell ref="B53:J53"/>
    <mergeCell ref="A188:K188"/>
    <mergeCell ref="D32:J32"/>
    <mergeCell ref="D34:J34"/>
    <mergeCell ref="B42:G43"/>
    <mergeCell ref="A100:G100"/>
    <mergeCell ref="A59:L59"/>
    <mergeCell ref="B131:G131"/>
    <mergeCell ref="B115:G115"/>
    <mergeCell ref="B128:G128"/>
    <mergeCell ref="A180:K180"/>
    <mergeCell ref="B120:G120"/>
    <mergeCell ref="F135:G135"/>
    <mergeCell ref="G1:K9"/>
    <mergeCell ref="A4:E4"/>
    <mergeCell ref="A8:E8"/>
    <mergeCell ref="B26:I26"/>
    <mergeCell ref="A32:B32"/>
    <mergeCell ref="B112:G112"/>
    <mergeCell ref="B113:G113"/>
    <mergeCell ref="B102:G102"/>
    <mergeCell ref="A143:B143"/>
    <mergeCell ref="B116:G116"/>
    <mergeCell ref="B122:G122"/>
    <mergeCell ref="B123:G123"/>
    <mergeCell ref="B124:G124"/>
    <mergeCell ref="B125:G125"/>
    <mergeCell ref="B121:G121"/>
    <mergeCell ref="B117:G117"/>
    <mergeCell ref="B118:G118"/>
    <mergeCell ref="B132:G132"/>
    <mergeCell ref="B108:G108"/>
    <mergeCell ref="B110:G110"/>
    <mergeCell ref="B101:L101"/>
    <mergeCell ref="H102:L102"/>
    <mergeCell ref="H108:L108"/>
    <mergeCell ref="B103:G103"/>
    <mergeCell ref="H109:L109"/>
    <mergeCell ref="B109:G109"/>
    <mergeCell ref="H103:L103"/>
    <mergeCell ref="H107:L107"/>
    <mergeCell ref="B83:G83"/>
    <mergeCell ref="B84:G84"/>
    <mergeCell ref="B79:G79"/>
    <mergeCell ref="B99:G99"/>
    <mergeCell ref="B94:G94"/>
    <mergeCell ref="B98:G98"/>
    <mergeCell ref="B97:G97"/>
    <mergeCell ref="B95:G95"/>
    <mergeCell ref="B96:G96"/>
    <mergeCell ref="H84:L84"/>
    <mergeCell ref="H85:L85"/>
    <mergeCell ref="A60:E60"/>
    <mergeCell ref="B68:G68"/>
    <mergeCell ref="B87:G87"/>
    <mergeCell ref="B88:G88"/>
    <mergeCell ref="B70:L70"/>
    <mergeCell ref="H60:L60"/>
    <mergeCell ref="H61:L61"/>
    <mergeCell ref="A61:G61"/>
    <mergeCell ref="B62:L62"/>
    <mergeCell ref="H67:L67"/>
    <mergeCell ref="B67:G67"/>
    <mergeCell ref="B91:G91"/>
    <mergeCell ref="B92:G92"/>
    <mergeCell ref="B93:G93"/>
    <mergeCell ref="B90:G90"/>
    <mergeCell ref="B85:G85"/>
    <mergeCell ref="B86:G86"/>
    <mergeCell ref="H69:L69"/>
    <mergeCell ref="H63:L63"/>
    <mergeCell ref="B64:L64"/>
    <mergeCell ref="H65:L65"/>
    <mergeCell ref="H66:L66"/>
    <mergeCell ref="B69:G69"/>
    <mergeCell ref="H68:L68"/>
    <mergeCell ref="B63:G63"/>
    <mergeCell ref="B65:G65"/>
    <mergeCell ref="B66:G66"/>
    <mergeCell ref="H71:L71"/>
    <mergeCell ref="H72:L72"/>
    <mergeCell ref="A73:L73"/>
    <mergeCell ref="B77:L77"/>
    <mergeCell ref="H80:L80"/>
    <mergeCell ref="B80:G80"/>
    <mergeCell ref="H78:L78"/>
    <mergeCell ref="H79:L79"/>
    <mergeCell ref="B78:G78"/>
    <mergeCell ref="B71:G71"/>
    <mergeCell ref="H75:L75"/>
    <mergeCell ref="H76:L76"/>
    <mergeCell ref="B72:G72"/>
    <mergeCell ref="B75:G75"/>
    <mergeCell ref="B76:G76"/>
    <mergeCell ref="B74:L74"/>
    <mergeCell ref="H81:L81"/>
    <mergeCell ref="B81:G81"/>
    <mergeCell ref="H91:L91"/>
    <mergeCell ref="H92:L92"/>
    <mergeCell ref="H82:L82"/>
    <mergeCell ref="B82:G82"/>
    <mergeCell ref="B89:L89"/>
    <mergeCell ref="H90:L90"/>
    <mergeCell ref="H88:L88"/>
    <mergeCell ref="H83:L83"/>
    <mergeCell ref="H86:L86"/>
    <mergeCell ref="H87:L87"/>
    <mergeCell ref="H99:L99"/>
    <mergeCell ref="H100:L100"/>
    <mergeCell ref="H97:L97"/>
    <mergeCell ref="H98:L98"/>
    <mergeCell ref="H93:L93"/>
    <mergeCell ref="H94:L94"/>
    <mergeCell ref="H95:L95"/>
    <mergeCell ref="H96:L96"/>
    <mergeCell ref="B104:L104"/>
    <mergeCell ref="H105:L105"/>
    <mergeCell ref="H106:L106"/>
    <mergeCell ref="B105:G105"/>
    <mergeCell ref="B106:G106"/>
    <mergeCell ref="B107:G107"/>
    <mergeCell ref="H115:L115"/>
    <mergeCell ref="H110:L110"/>
    <mergeCell ref="H113:L113"/>
    <mergeCell ref="H114:L114"/>
    <mergeCell ref="H111:L111"/>
    <mergeCell ref="H112:L112"/>
    <mergeCell ref="B114:G114"/>
    <mergeCell ref="B111:G111"/>
    <mergeCell ref="H126:L126"/>
    <mergeCell ref="H127:L127"/>
    <mergeCell ref="H128:L128"/>
    <mergeCell ref="H122:L122"/>
    <mergeCell ref="H116:L116"/>
    <mergeCell ref="B119:L119"/>
    <mergeCell ref="H120:L120"/>
    <mergeCell ref="H121:L121"/>
    <mergeCell ref="H117:L117"/>
    <mergeCell ref="H118:L118"/>
    <mergeCell ref="B129:G129"/>
    <mergeCell ref="B130:G130"/>
    <mergeCell ref="H135:H136"/>
    <mergeCell ref="H123:L123"/>
    <mergeCell ref="B126:G126"/>
    <mergeCell ref="B127:G127"/>
    <mergeCell ref="H130:L130"/>
    <mergeCell ref="H129:L129"/>
    <mergeCell ref="H124:L124"/>
    <mergeCell ref="H125:L125"/>
    <mergeCell ref="A145:B145"/>
    <mergeCell ref="A138:B138"/>
    <mergeCell ref="A139:B139"/>
    <mergeCell ref="A140:B140"/>
    <mergeCell ref="A141:B141"/>
    <mergeCell ref="H131:L131"/>
    <mergeCell ref="H132:L132"/>
    <mergeCell ref="I135:K135"/>
    <mergeCell ref="E135:E136"/>
    <mergeCell ref="A150:B150"/>
    <mergeCell ref="L135:L136"/>
    <mergeCell ref="A147:B147"/>
    <mergeCell ref="A137:B137"/>
    <mergeCell ref="A133:L133"/>
    <mergeCell ref="A134:B136"/>
    <mergeCell ref="C134:C136"/>
    <mergeCell ref="D134:D136"/>
    <mergeCell ref="A142:B142"/>
    <mergeCell ref="A146:B146"/>
    <mergeCell ref="A170:B170"/>
    <mergeCell ref="A165:B165"/>
    <mergeCell ref="A144:B144"/>
    <mergeCell ref="A158:B158"/>
    <mergeCell ref="A159:B159"/>
    <mergeCell ref="A148:B148"/>
    <mergeCell ref="A149:B149"/>
    <mergeCell ref="A154:B154"/>
    <mergeCell ref="A155:B155"/>
    <mergeCell ref="A156:B156"/>
    <mergeCell ref="A163:B163"/>
    <mergeCell ref="A164:B164"/>
    <mergeCell ref="A151:B151"/>
    <mergeCell ref="A152:B152"/>
    <mergeCell ref="A153:B153"/>
    <mergeCell ref="A157:B157"/>
    <mergeCell ref="A172:B172"/>
    <mergeCell ref="A173:B173"/>
    <mergeCell ref="A171:B171"/>
    <mergeCell ref="A160:B160"/>
    <mergeCell ref="A161:B161"/>
    <mergeCell ref="A166:B166"/>
    <mergeCell ref="A167:B167"/>
    <mergeCell ref="A168:B168"/>
    <mergeCell ref="A169:B169"/>
    <mergeCell ref="A162:B162"/>
    <mergeCell ref="A182:B182"/>
    <mergeCell ref="A181:K181"/>
    <mergeCell ref="A174:B174"/>
    <mergeCell ref="A175:B175"/>
    <mergeCell ref="A176:B176"/>
    <mergeCell ref="A177:B177"/>
    <mergeCell ref="A178:B178"/>
    <mergeCell ref="A179:B179"/>
  </mergeCells>
  <printOptions/>
  <pageMargins left="0.3937007874015748" right="0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</dc:creator>
  <cp:keywords/>
  <dc:description/>
  <cp:lastModifiedBy>РОНО</cp:lastModifiedBy>
  <cp:lastPrinted>2016-03-22T08:40:13Z</cp:lastPrinted>
  <dcterms:created xsi:type="dcterms:W3CDTF">2012-03-28T13:12:43Z</dcterms:created>
  <dcterms:modified xsi:type="dcterms:W3CDTF">2016-03-22T08:44:41Z</dcterms:modified>
  <cp:category/>
  <cp:version/>
  <cp:contentType/>
  <cp:contentStatus/>
</cp:coreProperties>
</file>